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9120" tabRatio="571" activeTab="0"/>
  </bookViews>
  <sheets>
    <sheet name="ciklusgörbe 1" sheetId="1" r:id="rId1"/>
    <sheet name="ciklusgörbe 2" sheetId="2" r:id="rId2"/>
    <sheet name="ciklusgörbe 3" sheetId="3" r:id="rId3"/>
    <sheet name="Több görbe együttes ábrázolása" sheetId="4" r:id="rId4"/>
    <sheet name="példagörbe" sheetId="5" r:id="rId5"/>
  </sheets>
  <definedNames>
    <definedName name="_xlnm.Print_Area" localSheetId="0">'ciklusgörbe 1'!$A$3:$AR$43</definedName>
    <definedName name="_xlnm.Print_Area" localSheetId="1">'ciklusgörbe 2'!$A$3:$AR$43</definedName>
    <definedName name="_xlnm.Print_Area" localSheetId="2">'ciklusgörbe 3'!$A$3:$AR$43</definedName>
    <definedName name="_xlnm.Print_Area" localSheetId="4">'példagörbe'!$A$4:$AR$156</definedName>
    <definedName name="_xlnm.Print_Area" localSheetId="3">'Több görbe együttes ábrázolása'!$A$1:$AQ$34</definedName>
  </definedNames>
  <calcPr fullCalcOnLoad="1"/>
</workbook>
</file>

<file path=xl/sharedStrings.xml><?xml version="1.0" encoding="utf-8"?>
<sst xmlns="http://schemas.openxmlformats.org/spreadsheetml/2006/main" count="209" uniqueCount="57">
  <si>
    <t>Date</t>
  </si>
  <si>
    <t>Day</t>
  </si>
  <si>
    <t>Phase</t>
  </si>
  <si>
    <t>Temp</t>
  </si>
  <si>
    <t>Time</t>
  </si>
  <si>
    <t>Sensation</t>
  </si>
  <si>
    <t>Color</t>
  </si>
  <si>
    <t>Cervix</t>
  </si>
  <si>
    <t>LHTest</t>
  </si>
  <si>
    <t>Sex</t>
  </si>
  <si>
    <t>Other</t>
  </si>
  <si>
    <t>Alcohol</t>
  </si>
  <si>
    <t>Note</t>
  </si>
  <si>
    <t>adjTemp</t>
  </si>
  <si>
    <t>Ciklusnap</t>
  </si>
  <si>
    <t>Megjegyzések</t>
  </si>
  <si>
    <t>méhszáj</t>
  </si>
  <si>
    <t>közepes</t>
  </si>
  <si>
    <t>kint/kemény</t>
  </si>
  <si>
    <t>bent/puha</t>
  </si>
  <si>
    <t>vérzés</t>
  </si>
  <si>
    <t>ovuteszt</t>
  </si>
  <si>
    <t>terhességi teszt</t>
  </si>
  <si>
    <t>ovulációs fájdalom</t>
  </si>
  <si>
    <t>szex</t>
  </si>
  <si>
    <t>gyógyszer</t>
  </si>
  <si>
    <t>mellfájdalom</t>
  </si>
  <si>
    <t>http://babatervezok.otthona.net</t>
  </si>
  <si>
    <t>páfrányok</t>
  </si>
  <si>
    <t>Hömérséklet:</t>
  </si>
  <si>
    <t>Dátum:</t>
  </si>
  <si>
    <t>PMS</t>
  </si>
  <si>
    <t>tüszörepedés</t>
  </si>
  <si>
    <t>málnalevél tea péig</t>
  </si>
  <si>
    <t>palástfü tea mensig</t>
  </si>
  <si>
    <t>vizes (4)</t>
  </si>
  <si>
    <t>tojcsi (3)</t>
  </si>
  <si>
    <t>krémes (2)</t>
  </si>
  <si>
    <t>ragadós (1)</t>
  </si>
  <si>
    <t>száraz (0)</t>
  </si>
  <si>
    <t>cervixnyálka (0 - 4)</t>
  </si>
  <si>
    <t>testsúly</t>
  </si>
  <si>
    <t>1. ciklus</t>
  </si>
  <si>
    <t>2. ciklus</t>
  </si>
  <si>
    <t>3. ciklus</t>
  </si>
  <si>
    <t>Hömérsékletek</t>
  </si>
  <si>
    <t xml:space="preserve">Másold be azoknak a ciklusaidnak a hömérsékletét a színes sorokba, amelyeket együtt szeretnél ábrázolni. </t>
  </si>
  <si>
    <t>További ciklusokat is füzhetsz hozzá, ha értesz valamennyire az excelhez.</t>
  </si>
  <si>
    <t>Példa több görbe együttes ábrázolására:</t>
  </si>
  <si>
    <t>.</t>
  </si>
  <si>
    <t>o</t>
  </si>
  <si>
    <t>O</t>
  </si>
  <si>
    <t>szex:</t>
  </si>
  <si>
    <t>Mérés helye:</t>
  </si>
  <si>
    <t>Hömérö típusa:</t>
  </si>
  <si>
    <t>Mérés hossza:</t>
  </si>
  <si>
    <t>Mérés idöpontja: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</si>
</sst>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0.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m/d/yy"/>
    <numFmt numFmtId="188" formatCode="mmmm\-yy"/>
    <numFmt numFmtId="189" formatCode="mmmm\ d\,\ yyyy"/>
    <numFmt numFmtId="190" formatCode="mm/dd/yy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9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indexed="29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double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52"/>
      </right>
      <top style="hair"/>
      <bottom style="hair">
        <color indexed="14"/>
      </bottom>
    </border>
    <border>
      <left style="hair">
        <color indexed="52"/>
      </left>
      <right style="hair">
        <color indexed="52"/>
      </right>
      <top style="hair"/>
      <bottom style="hair">
        <color indexed="14"/>
      </bottom>
    </border>
    <border>
      <left style="thin"/>
      <right style="hair">
        <color indexed="52"/>
      </right>
      <top style="hair">
        <color indexed="14"/>
      </top>
      <bottom style="hair">
        <color indexed="14"/>
      </bottom>
    </border>
    <border>
      <left style="hair">
        <color indexed="52"/>
      </left>
      <right style="hair">
        <color indexed="52"/>
      </right>
      <top style="hair">
        <color indexed="14"/>
      </top>
      <bottom style="hair">
        <color indexed="14"/>
      </bottom>
    </border>
    <border>
      <left style="thin"/>
      <right style="hair">
        <color indexed="52"/>
      </right>
      <top style="hair">
        <color indexed="14"/>
      </top>
      <bottom style="thin"/>
    </border>
    <border>
      <left style="hair">
        <color indexed="52"/>
      </left>
      <right style="hair">
        <color indexed="52"/>
      </right>
      <top style="hair">
        <color indexed="14"/>
      </top>
      <bottom style="thin"/>
    </border>
    <border>
      <left style="hair">
        <color indexed="52"/>
      </left>
      <right>
        <color indexed="63"/>
      </right>
      <top style="hair"/>
      <bottom style="hair">
        <color indexed="14"/>
      </bottom>
    </border>
    <border>
      <left style="hair">
        <color indexed="52"/>
      </left>
      <right>
        <color indexed="63"/>
      </right>
      <top style="hair">
        <color indexed="14"/>
      </top>
      <bottom style="hair">
        <color indexed="14"/>
      </bottom>
    </border>
    <border>
      <left style="hair">
        <color indexed="52"/>
      </left>
      <right>
        <color indexed="63"/>
      </right>
      <top style="hair">
        <color indexed="14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80" fontId="0" fillId="2" borderId="14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/>
    </xf>
    <xf numFmtId="0" fontId="1" fillId="3" borderId="6" xfId="0" applyFont="1" applyFill="1" applyBorder="1" applyAlignment="1">
      <alignment textRotation="90"/>
    </xf>
    <xf numFmtId="0" fontId="1" fillId="3" borderId="7" xfId="0" applyFont="1" applyFill="1" applyBorder="1" applyAlignment="1">
      <alignment textRotation="90"/>
    </xf>
    <xf numFmtId="0" fontId="2" fillId="0" borderId="0" xfId="18" applyAlignment="1">
      <alignment/>
    </xf>
    <xf numFmtId="0" fontId="0" fillId="2" borderId="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2" borderId="24" xfId="0" applyFill="1" applyBorder="1" applyAlignment="1">
      <alignment/>
    </xf>
    <xf numFmtId="180" fontId="0" fillId="2" borderId="25" xfId="0" applyNumberFormat="1" applyFont="1" applyFill="1" applyBorder="1" applyAlignment="1">
      <alignment/>
    </xf>
    <xf numFmtId="0" fontId="0" fillId="4" borderId="26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/>
    </xf>
    <xf numFmtId="0" fontId="1" fillId="3" borderId="24" xfId="0" applyFont="1" applyFill="1" applyBorder="1" applyAlignment="1">
      <alignment textRotation="90"/>
    </xf>
    <xf numFmtId="0" fontId="0" fillId="2" borderId="5" xfId="0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" borderId="24" xfId="0" applyFont="1" applyFill="1" applyBorder="1" applyAlignment="1">
      <alignment/>
    </xf>
    <xf numFmtId="0" fontId="0" fillId="5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textRotation="90"/>
    </xf>
    <xf numFmtId="180" fontId="0" fillId="2" borderId="2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180" fontId="0" fillId="2" borderId="28" xfId="0" applyNumberFormat="1" applyFont="1" applyFill="1" applyBorder="1" applyAlignment="1">
      <alignment/>
    </xf>
    <xf numFmtId="0" fontId="12" fillId="0" borderId="29" xfId="0" applyFont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12" fillId="0" borderId="32" xfId="0" applyFont="1" applyBorder="1" applyAlignment="1">
      <alignment horizontal="left"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vertical="center"/>
    </xf>
    <xf numFmtId="0" fontId="13" fillId="7" borderId="33" xfId="0" applyFont="1" applyFill="1" applyBorder="1" applyAlignment="1">
      <alignment/>
    </xf>
    <xf numFmtId="0" fontId="13" fillId="7" borderId="34" xfId="0" applyFont="1" applyFill="1" applyBorder="1" applyAlignment="1">
      <alignment/>
    </xf>
    <xf numFmtId="0" fontId="13" fillId="7" borderId="35" xfId="0" applyFont="1" applyFill="1" applyBorder="1" applyAlignment="1">
      <alignment/>
    </xf>
    <xf numFmtId="0" fontId="13" fillId="7" borderId="36" xfId="0" applyFont="1" applyFill="1" applyBorder="1" applyAlignment="1">
      <alignment/>
    </xf>
    <xf numFmtId="0" fontId="13" fillId="7" borderId="37" xfId="0" applyFont="1" applyFill="1" applyBorder="1" applyAlignment="1">
      <alignment horizontal="left"/>
    </xf>
    <xf numFmtId="0" fontId="13" fillId="7" borderId="37" xfId="0" applyFont="1" applyFill="1" applyBorder="1" applyAlignment="1">
      <alignment vertical="center"/>
    </xf>
    <xf numFmtId="0" fontId="13" fillId="7" borderId="37" xfId="0" applyFont="1" applyFill="1" applyBorder="1" applyAlignment="1">
      <alignment/>
    </xf>
    <xf numFmtId="0" fontId="13" fillId="7" borderId="38" xfId="0" applyFont="1" applyFill="1" applyBorder="1" applyAlignment="1">
      <alignment/>
    </xf>
    <xf numFmtId="180" fontId="0" fillId="8" borderId="28" xfId="0" applyNumberFormat="1" applyFont="1" applyFill="1" applyBorder="1" applyAlignment="1">
      <alignment/>
    </xf>
    <xf numFmtId="180" fontId="0" fillId="9" borderId="27" xfId="0" applyNumberFormat="1" applyFont="1" applyFill="1" applyBorder="1" applyAlignment="1">
      <alignment/>
    </xf>
    <xf numFmtId="180" fontId="0" fillId="8" borderId="27" xfId="0" applyNumberFormat="1" applyFont="1" applyFill="1" applyBorder="1" applyAlignment="1">
      <alignment/>
    </xf>
    <xf numFmtId="180" fontId="0" fillId="10" borderId="27" xfId="0" applyNumberFormat="1" applyFont="1" applyFill="1" applyBorder="1" applyAlignment="1">
      <alignment/>
    </xf>
    <xf numFmtId="0" fontId="4" fillId="10" borderId="6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1" fillId="3" borderId="39" xfId="0" applyFont="1" applyFill="1" applyBorder="1" applyAlignment="1">
      <alignment textRotation="90"/>
    </xf>
    <xf numFmtId="0" fontId="0" fillId="0" borderId="14" xfId="0" applyBorder="1" applyAlignment="1">
      <alignment/>
    </xf>
    <xf numFmtId="0" fontId="4" fillId="4" borderId="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7" xfId="0" applyFill="1" applyBorder="1" applyAlignment="1">
      <alignment vertical="center"/>
    </xf>
    <xf numFmtId="0" fontId="13" fillId="7" borderId="40" xfId="0" applyFont="1" applyFill="1" applyBorder="1" applyAlignment="1">
      <alignment/>
    </xf>
    <xf numFmtId="0" fontId="0" fillId="0" borderId="11" xfId="0" applyNumberFormat="1" applyBorder="1" applyAlignment="1">
      <alignment/>
    </xf>
    <xf numFmtId="0" fontId="1" fillId="11" borderId="4" xfId="0" applyNumberFormat="1" applyFont="1" applyFill="1" applyBorder="1" applyAlignment="1">
      <alignment/>
    </xf>
    <xf numFmtId="0" fontId="1" fillId="11" borderId="6" xfId="0" applyNumberFormat="1" applyFont="1" applyFill="1" applyBorder="1" applyAlignment="1">
      <alignment/>
    </xf>
    <xf numFmtId="0" fontId="1" fillId="11" borderId="7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4" fillId="12" borderId="6" xfId="0" applyFont="1" applyFill="1" applyBorder="1" applyAlignment="1">
      <alignment/>
    </xf>
    <xf numFmtId="0" fontId="14" fillId="12" borderId="7" xfId="0" applyFont="1" applyFill="1" applyBorder="1" applyAlignment="1">
      <alignment/>
    </xf>
    <xf numFmtId="0" fontId="14" fillId="12" borderId="14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7" fillId="13" borderId="11" xfId="0" applyFont="1" applyFill="1" applyBorder="1" applyAlignment="1">
      <alignment/>
    </xf>
    <xf numFmtId="0" fontId="17" fillId="14" borderId="11" xfId="0" applyFont="1" applyFill="1" applyBorder="1" applyAlignment="1">
      <alignment/>
    </xf>
    <xf numFmtId="0" fontId="17" fillId="8" borderId="11" xfId="0" applyFont="1" applyFill="1" applyBorder="1" applyAlignment="1">
      <alignment/>
    </xf>
    <xf numFmtId="0" fontId="14" fillId="13" borderId="11" xfId="0" applyFont="1" applyFill="1" applyBorder="1" applyAlignment="1">
      <alignment/>
    </xf>
    <xf numFmtId="0" fontId="14" fillId="14" borderId="11" xfId="0" applyFont="1" applyFill="1" applyBorder="1" applyAlignment="1">
      <alignment/>
    </xf>
    <xf numFmtId="0" fontId="14" fillId="8" borderId="11" xfId="0" applyFont="1" applyFill="1" applyBorder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19" fillId="13" borderId="11" xfId="0" applyNumberFormat="1" applyFont="1" applyFill="1" applyBorder="1" applyAlignment="1">
      <alignment/>
    </xf>
    <xf numFmtId="0" fontId="19" fillId="14" borderId="11" xfId="0" applyNumberFormat="1" applyFont="1" applyFill="1" applyBorder="1" applyAlignment="1">
      <alignment/>
    </xf>
    <xf numFmtId="0" fontId="19" fillId="8" borderId="11" xfId="0" applyNumberFormat="1" applyFont="1" applyFill="1" applyBorder="1" applyAlignment="1">
      <alignment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4" fillId="7" borderId="12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4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4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5" fillId="11" borderId="12" xfId="0" applyFont="1" applyFill="1" applyBorder="1" applyAlignment="1">
      <alignment horizontal="right"/>
    </xf>
    <xf numFmtId="0" fontId="15" fillId="11" borderId="13" xfId="0" applyFont="1" applyFill="1" applyBorder="1" applyAlignment="1">
      <alignment horizontal="right"/>
    </xf>
    <xf numFmtId="0" fontId="15" fillId="11" borderId="2" xfId="0" applyFont="1" applyFill="1" applyBorder="1" applyAlignment="1">
      <alignment horizontal="right"/>
    </xf>
    <xf numFmtId="0" fontId="0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7" borderId="8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/>
    </xf>
    <xf numFmtId="0" fontId="14" fillId="15" borderId="5" xfId="0" applyFont="1" applyFill="1" applyBorder="1" applyAlignment="1">
      <alignment/>
    </xf>
    <xf numFmtId="0" fontId="14" fillId="15" borderId="3" xfId="0" applyFont="1" applyFill="1" applyBorder="1" applyAlignment="1">
      <alignment/>
    </xf>
    <xf numFmtId="0" fontId="14" fillId="15" borderId="4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1" fillId="0" borderId="8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7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auto="1"/>
      </font>
      <fill>
        <patternFill>
          <bgColor rgb="FF000000"/>
        </patternFill>
      </fill>
      <border/>
    </dxf>
    <dxf>
      <fill>
        <patternFill patternType="gray125">
          <fgColor rgb="FFFFFFFF"/>
          <bgColor rgb="FF969696"/>
        </patternFill>
      </fill>
      <border/>
    </dxf>
    <dxf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lightGrid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'ciklusgörbe 1'!$D$3:$AQ$3</c:f>
              <c:numCache/>
            </c:numRef>
          </c:val>
          <c:smooth val="0"/>
        </c:ser>
        <c:marker val="1"/>
        <c:axId val="28042252"/>
        <c:axId val="51053677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'ciklusgörbe 1'!$D$31:$AQ$31</c:f>
              <c:numCache/>
            </c:numRef>
          </c:val>
          <c:smooth val="0"/>
        </c:ser>
        <c:marker val="1"/>
        <c:axId val="56829910"/>
        <c:axId val="41707143"/>
      </c:lineChart>
      <c:catAx>
        <c:axId val="28042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053677"/>
        <c:crossesAt val="35.5"/>
        <c:auto val="1"/>
        <c:lblOffset val="100"/>
        <c:noMultiLvlLbl val="0"/>
      </c:catAx>
      <c:valAx>
        <c:axId val="51053677"/>
        <c:scaling>
          <c:orientation val="minMax"/>
          <c:max val="37.5"/>
          <c:min val="35.5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At val="1"/>
        <c:crossBetween val="between"/>
        <c:dispUnits/>
        <c:majorUnit val="0.1"/>
        <c:minorUnit val="0.05"/>
      </c:valAx>
      <c:catAx>
        <c:axId val="56829910"/>
        <c:scaling>
          <c:orientation val="minMax"/>
        </c:scaling>
        <c:axPos val="b"/>
        <c:delete val="1"/>
        <c:majorTickMark val="in"/>
        <c:minorTickMark val="none"/>
        <c:tickLblPos val="nextTo"/>
        <c:crossAx val="41707143"/>
        <c:crossesAt val="-10"/>
        <c:auto val="1"/>
        <c:lblOffset val="100"/>
        <c:noMultiLvlLbl val="0"/>
      </c:catAx>
      <c:valAx>
        <c:axId val="41707143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6829910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4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4175"/>
          <c:w val="0.976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'ciklusgörbe 1'!$A$41</c:f>
              <c:strCache>
                <c:ptCount val="1"/>
                <c:pt idx="0">
                  <c:v>testsúly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'ciklusgörbe 1'!$D$41:$AQ$41</c:f>
              <c:numCache>
                <c:ptCount val="40"/>
              </c:numCache>
            </c:numRef>
          </c:val>
          <c:smooth val="0"/>
        </c:ser>
        <c:marker val="1"/>
        <c:axId val="39819968"/>
        <c:axId val="22835393"/>
      </c:lineChart>
      <c:catAx>
        <c:axId val="39819968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35393"/>
        <c:crosses val="autoZero"/>
        <c:auto val="1"/>
        <c:lblOffset val="100"/>
        <c:noMultiLvlLbl val="0"/>
      </c:catAx>
      <c:valAx>
        <c:axId val="22835393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1996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'ciklusgörbe 2'!$D$3:$AQ$3</c:f>
              <c:numCache/>
            </c:numRef>
          </c:val>
          <c:smooth val="0"/>
        </c:ser>
        <c:marker val="1"/>
        <c:axId val="4191946"/>
        <c:axId val="37727515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'ciklusgörbe 2'!$D$31:$AQ$31</c:f>
              <c:numCache/>
            </c:numRef>
          </c:val>
          <c:smooth val="0"/>
        </c:ser>
        <c:marker val="1"/>
        <c:axId val="4003316"/>
        <c:axId val="36029845"/>
      </c:lineChart>
      <c:catAx>
        <c:axId val="4191946"/>
        <c:scaling>
          <c:orientation val="minMax"/>
        </c:scaling>
        <c:axPos val="b"/>
        <c:delete val="1"/>
        <c:majorTickMark val="out"/>
        <c:minorTickMark val="none"/>
        <c:tickLblPos val="nextTo"/>
        <c:crossAx val="37727515"/>
        <c:crossesAt val="35.5"/>
        <c:auto val="1"/>
        <c:lblOffset val="100"/>
        <c:noMultiLvlLbl val="0"/>
      </c:catAx>
      <c:valAx>
        <c:axId val="37727515"/>
        <c:scaling>
          <c:orientation val="minMax"/>
          <c:max val="37.5"/>
          <c:min val="35.5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1946"/>
        <c:crossesAt val="1"/>
        <c:crossBetween val="between"/>
        <c:dispUnits/>
        <c:majorUnit val="0.1"/>
        <c:minorUnit val="0.05"/>
      </c:valAx>
      <c:catAx>
        <c:axId val="4003316"/>
        <c:scaling>
          <c:orientation val="minMax"/>
        </c:scaling>
        <c:axPos val="b"/>
        <c:delete val="1"/>
        <c:majorTickMark val="in"/>
        <c:minorTickMark val="none"/>
        <c:tickLblPos val="nextTo"/>
        <c:crossAx val="36029845"/>
        <c:crossesAt val="-10"/>
        <c:auto val="1"/>
        <c:lblOffset val="100"/>
        <c:noMultiLvlLbl val="0"/>
      </c:catAx>
      <c:valAx>
        <c:axId val="36029845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003316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4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4175"/>
          <c:w val="0.976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'ciklusgörbe 2'!$A$41</c:f>
              <c:strCache>
                <c:ptCount val="1"/>
                <c:pt idx="0">
                  <c:v>testsúly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'ciklusgörbe 2'!$D$41:$AQ$41</c:f>
              <c:numCache>
                <c:ptCount val="40"/>
              </c:numCache>
            </c:numRef>
          </c:val>
          <c:smooth val="0"/>
        </c:ser>
        <c:marker val="1"/>
        <c:axId val="55833150"/>
        <c:axId val="32736303"/>
      </c:lineChart>
      <c:catAx>
        <c:axId val="55833150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3315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'ciklusgörbe 3'!$D$3:$AQ$3</c:f>
              <c:numCache/>
            </c:numRef>
          </c:val>
          <c:smooth val="0"/>
        </c:ser>
        <c:marker val="1"/>
        <c:axId val="26191272"/>
        <c:axId val="34394857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'ciklusgörbe 3'!$D$31:$AQ$31</c:f>
              <c:numCache/>
            </c:numRef>
          </c:val>
          <c:smooth val="0"/>
        </c:ser>
        <c:marker val="1"/>
        <c:axId val="41118258"/>
        <c:axId val="34520003"/>
      </c:lineChart>
      <c:catAx>
        <c:axId val="26191272"/>
        <c:scaling>
          <c:orientation val="minMax"/>
        </c:scaling>
        <c:axPos val="b"/>
        <c:delete val="1"/>
        <c:majorTickMark val="out"/>
        <c:minorTickMark val="none"/>
        <c:tickLblPos val="nextTo"/>
        <c:crossAx val="34394857"/>
        <c:crossesAt val="35.5"/>
        <c:auto val="1"/>
        <c:lblOffset val="100"/>
        <c:noMultiLvlLbl val="0"/>
      </c:catAx>
      <c:valAx>
        <c:axId val="34394857"/>
        <c:scaling>
          <c:orientation val="minMax"/>
          <c:max val="37.5"/>
          <c:min val="35.5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91272"/>
        <c:crossesAt val="1"/>
        <c:crossBetween val="between"/>
        <c:dispUnits/>
        <c:majorUnit val="0.1"/>
        <c:minorUnit val="0.05"/>
      </c:valAx>
      <c:catAx>
        <c:axId val="41118258"/>
        <c:scaling>
          <c:orientation val="minMax"/>
        </c:scaling>
        <c:axPos val="b"/>
        <c:delete val="1"/>
        <c:majorTickMark val="in"/>
        <c:minorTickMark val="none"/>
        <c:tickLblPos val="nextTo"/>
        <c:crossAx val="34520003"/>
        <c:crossesAt val="-10"/>
        <c:auto val="1"/>
        <c:lblOffset val="100"/>
        <c:noMultiLvlLbl val="0"/>
      </c:catAx>
      <c:valAx>
        <c:axId val="34520003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1118258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4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4175"/>
          <c:w val="0.976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'ciklusgörbe 3'!$A$41</c:f>
              <c:strCache>
                <c:ptCount val="1"/>
                <c:pt idx="0">
                  <c:v>testsúly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'ciklusgörbe 3'!$D$41:$AQ$41</c:f>
              <c:numCache/>
            </c:numRef>
          </c:val>
          <c:smooth val="0"/>
        </c:ser>
        <c:marker val="1"/>
        <c:axId val="42244572"/>
        <c:axId val="44656829"/>
      </c:lineChart>
      <c:catAx>
        <c:axId val="42244572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56829"/>
        <c:crosses val="autoZero"/>
        <c:auto val="1"/>
        <c:lblOffset val="100"/>
        <c:noMultiLvlLbl val="0"/>
      </c:catAx>
      <c:valAx>
        <c:axId val="44656829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4457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'Több görbe együttes ábrázolása'!$A$3</c:f>
              <c:strCache>
                <c:ptCount val="1"/>
                <c:pt idx="0">
                  <c:v>1. ciklus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'Több görbe együttes ábrázolása'!$B$3:$AO$3</c:f>
              <c:numCache/>
            </c:numRef>
          </c:val>
          <c:smooth val="0"/>
        </c:ser>
        <c:ser>
          <c:idx val="1"/>
          <c:order val="1"/>
          <c:tx>
            <c:strRef>
              <c:f>'Több görbe együttes ábrázolása'!$A$4</c:f>
              <c:strCache>
                <c:ptCount val="1"/>
                <c:pt idx="0">
                  <c:v>2. ciklus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'Több görbe együttes ábrázolása'!$B$4:$AO$4</c:f>
              <c:numCache/>
            </c:numRef>
          </c:val>
          <c:smooth val="0"/>
        </c:ser>
        <c:ser>
          <c:idx val="2"/>
          <c:order val="2"/>
          <c:tx>
            <c:strRef>
              <c:f>'Több görbe együttes ábrázolása'!$A$5</c:f>
              <c:strCache>
                <c:ptCount val="1"/>
                <c:pt idx="0">
                  <c:v>3. ciklus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'Több görbe együttes ábrázolása'!$B$5:$AO$5</c:f>
              <c:numCache/>
            </c:numRef>
          </c:val>
          <c:smooth val="0"/>
        </c:ser>
        <c:marker val="1"/>
        <c:axId val="66367142"/>
        <c:axId val="60433367"/>
      </c:lineChart>
      <c:catAx>
        <c:axId val="66367142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33367"/>
        <c:crosses val="autoZero"/>
        <c:auto val="1"/>
        <c:lblOffset val="100"/>
        <c:noMultiLvlLbl val="0"/>
      </c:catAx>
      <c:valAx>
        <c:axId val="60433367"/>
        <c:scaling>
          <c:orientation val="minMax"/>
          <c:max val="37.5"/>
          <c:min val="35.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67142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példagörbe!$D$3:$AQ$3</c:f>
              <c:numCache/>
            </c:numRef>
          </c:val>
          <c:smooth val="0"/>
        </c:ser>
        <c:marker val="1"/>
        <c:axId val="7029392"/>
        <c:axId val="63264529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példagörbe!$D$30:$AQ$30</c:f>
              <c:numCache/>
            </c:numRef>
          </c:val>
          <c:smooth val="0"/>
        </c:ser>
        <c:marker val="1"/>
        <c:axId val="32509850"/>
        <c:axId val="24153195"/>
      </c:lineChart>
      <c:catAx>
        <c:axId val="7029392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1"/>
        <c:majorTickMark val="out"/>
        <c:minorTickMark val="none"/>
        <c:tickLblPos val="nextTo"/>
        <c:crossAx val="63264529"/>
        <c:crossesAt val="35.5"/>
        <c:auto val="1"/>
        <c:lblOffset val="100"/>
        <c:noMultiLvlLbl val="0"/>
      </c:catAx>
      <c:valAx>
        <c:axId val="63264529"/>
        <c:scaling>
          <c:orientation val="minMax"/>
          <c:max val="38"/>
          <c:min val="35.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7029392"/>
        <c:crossesAt val="1"/>
        <c:crossBetween val="between"/>
        <c:dispUnits/>
        <c:majorUnit val="0.1"/>
        <c:minorUnit val="0.05"/>
      </c:valAx>
      <c:catAx>
        <c:axId val="32509850"/>
        <c:scaling>
          <c:orientation val="minMax"/>
        </c:scaling>
        <c:axPos val="b"/>
        <c:delete val="1"/>
        <c:majorTickMark val="in"/>
        <c:minorTickMark val="none"/>
        <c:tickLblPos val="nextTo"/>
        <c:crossAx val="24153195"/>
        <c:crossesAt val="-10"/>
        <c:auto val="1"/>
        <c:lblOffset val="100"/>
        <c:noMultiLvlLbl val="0"/>
      </c:catAx>
      <c:valAx>
        <c:axId val="24153195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250985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1.xml" /><Relationship Id="rId13" Type="http://schemas.openxmlformats.org/officeDocument/2006/relationships/chart" Target="/xl/charts/chart2.xml" /><Relationship Id="rId14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3.xml" /><Relationship Id="rId13" Type="http://schemas.openxmlformats.org/officeDocument/2006/relationships/chart" Target="/xl/charts/chart4.xml" /><Relationship Id="rId14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5.xml" /><Relationship Id="rId13" Type="http://schemas.openxmlformats.org/officeDocument/2006/relationships/chart" Target="/xl/charts/chart6.xml" /><Relationship Id="rId14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8.xml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28575</xdr:rowOff>
    </xdr:from>
    <xdr:to>
      <xdr:col>1</xdr:col>
      <xdr:colOff>304800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3381375"/>
          <a:ext cx="142875" cy="1619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85725</xdr:rowOff>
    </xdr:from>
    <xdr:to>
      <xdr:col>1</xdr:col>
      <xdr:colOff>209550</xdr:colOff>
      <xdr:row>20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8650" y="3629025"/>
          <a:ext cx="142875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21</xdr:row>
      <xdr:rowOff>0</xdr:rowOff>
    </xdr:from>
    <xdr:to>
      <xdr:col>0</xdr:col>
      <xdr:colOff>552450</xdr:colOff>
      <xdr:row>22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243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276225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85725</xdr:rowOff>
    </xdr:from>
    <xdr:to>
      <xdr:col>1</xdr:col>
      <xdr:colOff>428625</xdr:colOff>
      <xdr:row>20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3629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76200</xdr:rowOff>
    </xdr:from>
    <xdr:to>
      <xdr:col>0</xdr:col>
      <xdr:colOff>523875</xdr:colOff>
      <xdr:row>20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619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19050</xdr:rowOff>
    </xdr:from>
    <xdr:to>
      <xdr:col>1</xdr:col>
      <xdr:colOff>523875</xdr:colOff>
      <xdr:row>18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337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28575</xdr:rowOff>
    </xdr:from>
    <xdr:to>
      <xdr:col>1</xdr:col>
      <xdr:colOff>76200</xdr:colOff>
      <xdr:row>18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3381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342900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528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1</xdr:col>
      <xdr:colOff>514350</xdr:colOff>
      <xdr:row>22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3990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23</xdr:row>
      <xdr:rowOff>38100</xdr:rowOff>
    </xdr:from>
    <xdr:to>
      <xdr:col>1</xdr:col>
      <xdr:colOff>561975</xdr:colOff>
      <xdr:row>24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43434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114300</xdr:rowOff>
    </xdr:from>
    <xdr:to>
      <xdr:col>1</xdr:col>
      <xdr:colOff>304800</xdr:colOff>
      <xdr:row>24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4419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0</xdr:rowOff>
    </xdr:from>
    <xdr:to>
      <xdr:col>0</xdr:col>
      <xdr:colOff>514350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43053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3</xdr:row>
      <xdr:rowOff>123825</xdr:rowOff>
    </xdr:from>
    <xdr:to>
      <xdr:col>43</xdr:col>
      <xdr:colOff>123825</xdr:colOff>
      <xdr:row>25</xdr:row>
      <xdr:rowOff>180975</xdr:rowOff>
    </xdr:to>
    <xdr:graphicFrame>
      <xdr:nvGraphicFramePr>
        <xdr:cNvPr id="14" name="Chart 14"/>
        <xdr:cNvGraphicFramePr/>
      </xdr:nvGraphicFramePr>
      <xdr:xfrm>
        <a:off x="1104900" y="647700"/>
        <a:ext cx="8181975" cy="4219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25</xdr:row>
      <xdr:rowOff>0</xdr:rowOff>
    </xdr:from>
    <xdr:to>
      <xdr:col>42</xdr:col>
      <xdr:colOff>180975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1562100" y="4686300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171450</xdr:rowOff>
    </xdr:from>
    <xdr:to>
      <xdr:col>43</xdr:col>
      <xdr:colOff>47625</xdr:colOff>
      <xdr:row>25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34075" y="447675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172575" y="685800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38100</xdr:rowOff>
    </xdr:from>
    <xdr:to>
      <xdr:col>43</xdr:col>
      <xdr:colOff>9525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9172575" y="200025"/>
          <a:ext cx="0" cy="4514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43</xdr:col>
      <xdr:colOff>123825</xdr:colOff>
      <xdr:row>66</xdr:row>
      <xdr:rowOff>57150</xdr:rowOff>
    </xdr:to>
    <xdr:graphicFrame>
      <xdr:nvGraphicFramePr>
        <xdr:cNvPr id="19" name="Chart 19"/>
        <xdr:cNvGraphicFramePr/>
      </xdr:nvGraphicFramePr>
      <xdr:xfrm>
        <a:off x="1181100" y="9153525"/>
        <a:ext cx="8105775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314325</xdr:colOff>
      <xdr:row>21</xdr:row>
      <xdr:rowOff>190500</xdr:rowOff>
    </xdr:to>
    <xdr:pic>
      <xdr:nvPicPr>
        <xdr:cNvPr id="20" name="Picture 20" descr="[frage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397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28575</xdr:rowOff>
    </xdr:from>
    <xdr:to>
      <xdr:col>1</xdr:col>
      <xdr:colOff>304800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3381375"/>
          <a:ext cx="142875" cy="1619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85725</xdr:rowOff>
    </xdr:from>
    <xdr:to>
      <xdr:col>1</xdr:col>
      <xdr:colOff>209550</xdr:colOff>
      <xdr:row>20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8650" y="3629025"/>
          <a:ext cx="142875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21</xdr:row>
      <xdr:rowOff>0</xdr:rowOff>
    </xdr:from>
    <xdr:to>
      <xdr:col>0</xdr:col>
      <xdr:colOff>552450</xdr:colOff>
      <xdr:row>22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243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276225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85725</xdr:rowOff>
    </xdr:from>
    <xdr:to>
      <xdr:col>1</xdr:col>
      <xdr:colOff>428625</xdr:colOff>
      <xdr:row>20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3629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76200</xdr:rowOff>
    </xdr:from>
    <xdr:to>
      <xdr:col>0</xdr:col>
      <xdr:colOff>523875</xdr:colOff>
      <xdr:row>20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619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19050</xdr:rowOff>
    </xdr:from>
    <xdr:to>
      <xdr:col>1</xdr:col>
      <xdr:colOff>523875</xdr:colOff>
      <xdr:row>18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337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28575</xdr:rowOff>
    </xdr:from>
    <xdr:to>
      <xdr:col>1</xdr:col>
      <xdr:colOff>76200</xdr:colOff>
      <xdr:row>18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3381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342900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528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1</xdr:col>
      <xdr:colOff>514350</xdr:colOff>
      <xdr:row>22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3990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23</xdr:row>
      <xdr:rowOff>38100</xdr:rowOff>
    </xdr:from>
    <xdr:to>
      <xdr:col>1</xdr:col>
      <xdr:colOff>561975</xdr:colOff>
      <xdr:row>24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43434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114300</xdr:rowOff>
    </xdr:from>
    <xdr:to>
      <xdr:col>1</xdr:col>
      <xdr:colOff>304800</xdr:colOff>
      <xdr:row>24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4419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0</xdr:rowOff>
    </xdr:from>
    <xdr:to>
      <xdr:col>0</xdr:col>
      <xdr:colOff>514350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43053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3</xdr:row>
      <xdr:rowOff>123825</xdr:rowOff>
    </xdr:from>
    <xdr:to>
      <xdr:col>43</xdr:col>
      <xdr:colOff>123825</xdr:colOff>
      <xdr:row>25</xdr:row>
      <xdr:rowOff>180975</xdr:rowOff>
    </xdr:to>
    <xdr:graphicFrame>
      <xdr:nvGraphicFramePr>
        <xdr:cNvPr id="14" name="Chart 14"/>
        <xdr:cNvGraphicFramePr/>
      </xdr:nvGraphicFramePr>
      <xdr:xfrm>
        <a:off x="1104900" y="647700"/>
        <a:ext cx="8181975" cy="4219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25</xdr:row>
      <xdr:rowOff>0</xdr:rowOff>
    </xdr:from>
    <xdr:to>
      <xdr:col>42</xdr:col>
      <xdr:colOff>180975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1562100" y="4686300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171450</xdr:rowOff>
    </xdr:from>
    <xdr:to>
      <xdr:col>43</xdr:col>
      <xdr:colOff>47625</xdr:colOff>
      <xdr:row>25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34075" y="447675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172575" y="685800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38100</xdr:rowOff>
    </xdr:from>
    <xdr:to>
      <xdr:col>43</xdr:col>
      <xdr:colOff>9525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9172575" y="200025"/>
          <a:ext cx="0" cy="4514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43</xdr:col>
      <xdr:colOff>123825</xdr:colOff>
      <xdr:row>66</xdr:row>
      <xdr:rowOff>57150</xdr:rowOff>
    </xdr:to>
    <xdr:graphicFrame>
      <xdr:nvGraphicFramePr>
        <xdr:cNvPr id="19" name="Chart 19"/>
        <xdr:cNvGraphicFramePr/>
      </xdr:nvGraphicFramePr>
      <xdr:xfrm>
        <a:off x="1181100" y="9153525"/>
        <a:ext cx="8105775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314325</xdr:colOff>
      <xdr:row>21</xdr:row>
      <xdr:rowOff>190500</xdr:rowOff>
    </xdr:to>
    <xdr:pic>
      <xdr:nvPicPr>
        <xdr:cNvPr id="20" name="Picture 20" descr="[frage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397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28575</xdr:rowOff>
    </xdr:from>
    <xdr:to>
      <xdr:col>1</xdr:col>
      <xdr:colOff>304800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3381375"/>
          <a:ext cx="142875" cy="1619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85725</xdr:rowOff>
    </xdr:from>
    <xdr:to>
      <xdr:col>1</xdr:col>
      <xdr:colOff>209550</xdr:colOff>
      <xdr:row>20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8650" y="3629025"/>
          <a:ext cx="142875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21</xdr:row>
      <xdr:rowOff>0</xdr:rowOff>
    </xdr:from>
    <xdr:to>
      <xdr:col>0</xdr:col>
      <xdr:colOff>552450</xdr:colOff>
      <xdr:row>22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243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276225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85725</xdr:rowOff>
    </xdr:from>
    <xdr:to>
      <xdr:col>1</xdr:col>
      <xdr:colOff>428625</xdr:colOff>
      <xdr:row>20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3629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76200</xdr:rowOff>
    </xdr:from>
    <xdr:to>
      <xdr:col>0</xdr:col>
      <xdr:colOff>523875</xdr:colOff>
      <xdr:row>20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619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19050</xdr:rowOff>
    </xdr:from>
    <xdr:to>
      <xdr:col>1</xdr:col>
      <xdr:colOff>523875</xdr:colOff>
      <xdr:row>18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337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28575</xdr:rowOff>
    </xdr:from>
    <xdr:to>
      <xdr:col>1</xdr:col>
      <xdr:colOff>76200</xdr:colOff>
      <xdr:row>18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3381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342900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528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1</xdr:col>
      <xdr:colOff>514350</xdr:colOff>
      <xdr:row>22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3990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23</xdr:row>
      <xdr:rowOff>38100</xdr:rowOff>
    </xdr:from>
    <xdr:to>
      <xdr:col>1</xdr:col>
      <xdr:colOff>561975</xdr:colOff>
      <xdr:row>24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43434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114300</xdr:rowOff>
    </xdr:from>
    <xdr:to>
      <xdr:col>1</xdr:col>
      <xdr:colOff>304800</xdr:colOff>
      <xdr:row>24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4419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0</xdr:rowOff>
    </xdr:from>
    <xdr:to>
      <xdr:col>0</xdr:col>
      <xdr:colOff>514350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43053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3</xdr:row>
      <xdr:rowOff>123825</xdr:rowOff>
    </xdr:from>
    <xdr:to>
      <xdr:col>43</xdr:col>
      <xdr:colOff>123825</xdr:colOff>
      <xdr:row>25</xdr:row>
      <xdr:rowOff>180975</xdr:rowOff>
    </xdr:to>
    <xdr:graphicFrame>
      <xdr:nvGraphicFramePr>
        <xdr:cNvPr id="14" name="Chart 14"/>
        <xdr:cNvGraphicFramePr/>
      </xdr:nvGraphicFramePr>
      <xdr:xfrm>
        <a:off x="1104900" y="647700"/>
        <a:ext cx="8181975" cy="4219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25</xdr:row>
      <xdr:rowOff>0</xdr:rowOff>
    </xdr:from>
    <xdr:to>
      <xdr:col>42</xdr:col>
      <xdr:colOff>180975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1562100" y="4686300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171450</xdr:rowOff>
    </xdr:from>
    <xdr:to>
      <xdr:col>43</xdr:col>
      <xdr:colOff>47625</xdr:colOff>
      <xdr:row>25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34075" y="447675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172575" y="685800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38100</xdr:rowOff>
    </xdr:from>
    <xdr:to>
      <xdr:col>43</xdr:col>
      <xdr:colOff>9525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9172575" y="200025"/>
          <a:ext cx="0" cy="4514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43</xdr:col>
      <xdr:colOff>123825</xdr:colOff>
      <xdr:row>66</xdr:row>
      <xdr:rowOff>57150</xdr:rowOff>
    </xdr:to>
    <xdr:graphicFrame>
      <xdr:nvGraphicFramePr>
        <xdr:cNvPr id="19" name="Chart 19"/>
        <xdr:cNvGraphicFramePr/>
      </xdr:nvGraphicFramePr>
      <xdr:xfrm>
        <a:off x="1181100" y="9153525"/>
        <a:ext cx="8105775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314325</xdr:colOff>
      <xdr:row>21</xdr:row>
      <xdr:rowOff>190500</xdr:rowOff>
    </xdr:to>
    <xdr:pic>
      <xdr:nvPicPr>
        <xdr:cNvPr id="20" name="Picture 20" descr="[frage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397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</xdr:row>
      <xdr:rowOff>38100</xdr:rowOff>
    </xdr:from>
    <xdr:to>
      <xdr:col>41</xdr:col>
      <xdr:colOff>123825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81050" y="885825"/>
        <a:ext cx="8181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114300</xdr:rowOff>
    </xdr:from>
    <xdr:to>
      <xdr:col>1</xdr:col>
      <xdr:colOff>295275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14375" y="942975"/>
          <a:ext cx="142875" cy="114300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0</xdr:rowOff>
    </xdr:from>
    <xdr:to>
      <xdr:col>1</xdr:col>
      <xdr:colOff>276225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1257300"/>
          <a:ext cx="133350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9</xdr:row>
      <xdr:rowOff>114300</xdr:rowOff>
    </xdr:from>
    <xdr:to>
      <xdr:col>1</xdr:col>
      <xdr:colOff>276225</xdr:colOff>
      <xdr:row>11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144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0</xdr:rowOff>
    </xdr:from>
    <xdr:to>
      <xdr:col>1</xdr:col>
      <xdr:colOff>276225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828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8</xdr:row>
      <xdr:rowOff>0</xdr:rowOff>
    </xdr:from>
    <xdr:to>
      <xdr:col>1</xdr:col>
      <xdr:colOff>504825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257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7</xdr:row>
      <xdr:rowOff>133350</xdr:rowOff>
    </xdr:from>
    <xdr:to>
      <xdr:col>1</xdr:col>
      <xdr:colOff>38100</xdr:colOff>
      <xdr:row>8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247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</xdr:row>
      <xdr:rowOff>104775</xdr:rowOff>
    </xdr:from>
    <xdr:to>
      <xdr:col>1</xdr:col>
      <xdr:colOff>514350</xdr:colOff>
      <xdr:row>6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933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</xdr:row>
      <xdr:rowOff>114300</xdr:rowOff>
    </xdr:from>
    <xdr:to>
      <xdr:col>1</xdr:col>
      <xdr:colOff>66675</xdr:colOff>
      <xdr:row>6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9429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76200</xdr:rowOff>
    </xdr:from>
    <xdr:to>
      <xdr:col>0</xdr:col>
      <xdr:colOff>361950</xdr:colOff>
      <xdr:row>6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9048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</xdr:row>
      <xdr:rowOff>9525</xdr:rowOff>
    </xdr:from>
    <xdr:to>
      <xdr:col>1</xdr:col>
      <xdr:colOff>514350</xdr:colOff>
      <xdr:row>13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1838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14</xdr:row>
      <xdr:rowOff>85725</xdr:rowOff>
    </xdr:from>
    <xdr:to>
      <xdr:col>1</xdr:col>
      <xdr:colOff>561975</xdr:colOff>
      <xdr:row>16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2200275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19050</xdr:rowOff>
    </xdr:from>
    <xdr:to>
      <xdr:col>1</xdr:col>
      <xdr:colOff>304800</xdr:colOff>
      <xdr:row>16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2276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47625</xdr:rowOff>
    </xdr:from>
    <xdr:to>
      <xdr:col>0</xdr:col>
      <xdr:colOff>514350</xdr:colOff>
      <xdr:row>17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2162175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</xdr:row>
      <xdr:rowOff>19050</xdr:rowOff>
    </xdr:from>
    <xdr:to>
      <xdr:col>43</xdr:col>
      <xdr:colOff>133350</xdr:colOff>
      <xdr:row>25</xdr:row>
      <xdr:rowOff>333375</xdr:rowOff>
    </xdr:to>
    <xdr:graphicFrame>
      <xdr:nvGraphicFramePr>
        <xdr:cNvPr id="14" name="Chart 14"/>
        <xdr:cNvGraphicFramePr/>
      </xdr:nvGraphicFramePr>
      <xdr:xfrm>
        <a:off x="1114425" y="704850"/>
        <a:ext cx="8181975" cy="3314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18</xdr:row>
      <xdr:rowOff>28575</xdr:rowOff>
    </xdr:from>
    <xdr:to>
      <xdr:col>42</xdr:col>
      <xdr:colOff>180975</xdr:colOff>
      <xdr:row>18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1562100" y="2714625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4210050" y="523875"/>
          <a:ext cx="0" cy="3505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95250</xdr:rowOff>
    </xdr:from>
    <xdr:to>
      <xdr:col>35</xdr:col>
      <xdr:colOff>9525</xdr:colOff>
      <xdr:row>24</xdr:row>
      <xdr:rowOff>28575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29100" y="3352800"/>
          <a:ext cx="3419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172575" y="685800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19050</xdr:colOff>
      <xdr:row>33</xdr:row>
      <xdr:rowOff>38100</xdr:rowOff>
    </xdr:from>
    <xdr:to>
      <xdr:col>16</xdr:col>
      <xdr:colOff>161925</xdr:colOff>
      <xdr:row>33</xdr:row>
      <xdr:rowOff>180975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8600" y="5400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33</xdr:row>
      <xdr:rowOff>38100</xdr:rowOff>
    </xdr:from>
    <xdr:to>
      <xdr:col>15</xdr:col>
      <xdr:colOff>171450</xdr:colOff>
      <xdr:row>33</xdr:row>
      <xdr:rowOff>180975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7625" y="5400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34</xdr:row>
      <xdr:rowOff>47625</xdr:rowOff>
    </xdr:from>
    <xdr:to>
      <xdr:col>16</xdr:col>
      <xdr:colOff>0</xdr:colOff>
      <xdr:row>34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3886200" y="5600700"/>
          <a:ext cx="133350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19050</xdr:colOff>
      <xdr:row>34</xdr:row>
      <xdr:rowOff>38100</xdr:rowOff>
    </xdr:from>
    <xdr:to>
      <xdr:col>14</xdr:col>
      <xdr:colOff>171450</xdr:colOff>
      <xdr:row>34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34</xdr:row>
      <xdr:rowOff>38100</xdr:rowOff>
    </xdr:from>
    <xdr:to>
      <xdr:col>13</xdr:col>
      <xdr:colOff>180975</xdr:colOff>
      <xdr:row>34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34</xdr:row>
      <xdr:rowOff>38100</xdr:rowOff>
    </xdr:from>
    <xdr:to>
      <xdr:col>16</xdr:col>
      <xdr:colOff>171450</xdr:colOff>
      <xdr:row>34</xdr:row>
      <xdr:rowOff>190500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34</xdr:row>
      <xdr:rowOff>38100</xdr:rowOff>
    </xdr:from>
    <xdr:to>
      <xdr:col>12</xdr:col>
      <xdr:colOff>171450</xdr:colOff>
      <xdr:row>34</xdr:row>
      <xdr:rowOff>190500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26</xdr:row>
      <xdr:rowOff>0</xdr:rowOff>
    </xdr:from>
    <xdr:to>
      <xdr:col>30</xdr:col>
      <xdr:colOff>180975</xdr:colOff>
      <xdr:row>26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029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25</xdr:row>
      <xdr:rowOff>180975</xdr:rowOff>
    </xdr:from>
    <xdr:to>
      <xdr:col>11</xdr:col>
      <xdr:colOff>180975</xdr:colOff>
      <xdr:row>25</xdr:row>
      <xdr:rowOff>323850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25</xdr:row>
      <xdr:rowOff>180975</xdr:rowOff>
    </xdr:from>
    <xdr:to>
      <xdr:col>14</xdr:col>
      <xdr:colOff>171450</xdr:colOff>
      <xdr:row>25</xdr:row>
      <xdr:rowOff>323850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25</xdr:row>
      <xdr:rowOff>180975</xdr:rowOff>
    </xdr:from>
    <xdr:to>
      <xdr:col>17</xdr:col>
      <xdr:colOff>171450</xdr:colOff>
      <xdr:row>25</xdr:row>
      <xdr:rowOff>323850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25</xdr:row>
      <xdr:rowOff>180975</xdr:rowOff>
    </xdr:from>
    <xdr:to>
      <xdr:col>21</xdr:col>
      <xdr:colOff>171450</xdr:colOff>
      <xdr:row>25</xdr:row>
      <xdr:rowOff>323850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25</xdr:row>
      <xdr:rowOff>180975</xdr:rowOff>
    </xdr:from>
    <xdr:to>
      <xdr:col>22</xdr:col>
      <xdr:colOff>180975</xdr:colOff>
      <xdr:row>25</xdr:row>
      <xdr:rowOff>323850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25</xdr:row>
      <xdr:rowOff>180975</xdr:rowOff>
    </xdr:from>
    <xdr:to>
      <xdr:col>27</xdr:col>
      <xdr:colOff>161925</xdr:colOff>
      <xdr:row>25</xdr:row>
      <xdr:rowOff>323850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27</xdr:row>
      <xdr:rowOff>9525</xdr:rowOff>
    </xdr:from>
    <xdr:to>
      <xdr:col>31</xdr:col>
      <xdr:colOff>161925</xdr:colOff>
      <xdr:row>27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4229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</xdr:row>
      <xdr:rowOff>19050</xdr:rowOff>
    </xdr:from>
    <xdr:to>
      <xdr:col>3</xdr:col>
      <xdr:colOff>171450</xdr:colOff>
      <xdr:row>37</xdr:row>
      <xdr:rowOff>171450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614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37</xdr:row>
      <xdr:rowOff>19050</xdr:rowOff>
    </xdr:from>
    <xdr:to>
      <xdr:col>31</xdr:col>
      <xdr:colOff>171450</xdr:colOff>
      <xdr:row>37</xdr:row>
      <xdr:rowOff>171450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614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37</xdr:row>
      <xdr:rowOff>19050</xdr:rowOff>
    </xdr:from>
    <xdr:to>
      <xdr:col>30</xdr:col>
      <xdr:colOff>171450</xdr:colOff>
      <xdr:row>37</xdr:row>
      <xdr:rowOff>171450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14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10</xdr:row>
      <xdr:rowOff>19050</xdr:rowOff>
    </xdr:from>
    <xdr:to>
      <xdr:col>1</xdr:col>
      <xdr:colOff>38100</xdr:colOff>
      <xdr:row>11</xdr:row>
      <xdr:rowOff>19050</xdr:rowOff>
    </xdr:to>
    <xdr:pic>
      <xdr:nvPicPr>
        <xdr:cNvPr id="37" name="Picture 37" descr="[frage]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" y="1562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46</xdr:row>
      <xdr:rowOff>57150</xdr:rowOff>
    </xdr:from>
    <xdr:to>
      <xdr:col>43</xdr:col>
      <xdr:colOff>57150</xdr:colOff>
      <xdr:row>156</xdr:row>
      <xdr:rowOff>104775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71575" y="8829675"/>
          <a:ext cx="8048625" cy="461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S14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47" t="s">
        <v>30</v>
      </c>
      <c r="B1" s="147"/>
      <c r="C1" s="148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2"/>
    </row>
    <row r="2" spans="1:44" ht="12.75">
      <c r="A2" s="17"/>
      <c r="B2" s="5"/>
      <c r="C2" s="20"/>
      <c r="D2" s="14">
        <f aca="true" t="shared" si="0" ref="D2:AQ2">IF(ISNUMBER(D$71),DAY(D$71),"")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49" t="s">
        <v>29</v>
      </c>
      <c r="B3" s="150"/>
      <c r="C3" s="151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3"/>
      <c r="AR3" s="2"/>
    </row>
    <row r="4" spans="1:44" s="7" customFormat="1" ht="12.75">
      <c r="A4" s="60"/>
      <c r="B4" s="61"/>
      <c r="C4" s="62" t="s">
        <v>14</v>
      </c>
      <c r="D4" s="106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>
        <v>10</v>
      </c>
      <c r="N4" s="107">
        <v>11</v>
      </c>
      <c r="O4" s="107">
        <v>12</v>
      </c>
      <c r="P4" s="108">
        <v>13</v>
      </c>
      <c r="Q4" s="107">
        <v>14</v>
      </c>
      <c r="R4" s="107">
        <v>15</v>
      </c>
      <c r="S4" s="107">
        <v>16</v>
      </c>
      <c r="T4" s="107">
        <v>17</v>
      </c>
      <c r="U4" s="107">
        <v>18</v>
      </c>
      <c r="V4" s="107">
        <v>19</v>
      </c>
      <c r="W4" s="107">
        <v>20</v>
      </c>
      <c r="X4" s="107">
        <v>21</v>
      </c>
      <c r="Y4" s="108">
        <v>22</v>
      </c>
      <c r="Z4" s="107">
        <v>23</v>
      </c>
      <c r="AA4" s="107">
        <v>24</v>
      </c>
      <c r="AB4" s="107">
        <v>25</v>
      </c>
      <c r="AC4" s="108">
        <v>26</v>
      </c>
      <c r="AD4" s="107">
        <v>27</v>
      </c>
      <c r="AE4" s="108">
        <v>28</v>
      </c>
      <c r="AF4" s="107">
        <v>29</v>
      </c>
      <c r="AG4" s="107">
        <v>30</v>
      </c>
      <c r="AH4" s="107">
        <v>31</v>
      </c>
      <c r="AI4" s="107">
        <v>32</v>
      </c>
      <c r="AJ4" s="107">
        <v>33</v>
      </c>
      <c r="AK4" s="107">
        <v>34</v>
      </c>
      <c r="AL4" s="107">
        <v>35</v>
      </c>
      <c r="AM4" s="107">
        <v>36</v>
      </c>
      <c r="AN4" s="107">
        <v>37</v>
      </c>
      <c r="AO4" s="107">
        <v>38</v>
      </c>
      <c r="AP4" s="107">
        <v>39</v>
      </c>
      <c r="AQ4" s="109">
        <v>40</v>
      </c>
      <c r="AR4" s="63"/>
    </row>
    <row r="5" spans="1:45" ht="15" customHeight="1">
      <c r="A5" s="135"/>
      <c r="B5" s="136"/>
      <c r="C5" s="187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9"/>
      <c r="AR5" s="2"/>
      <c r="AS5" s="2"/>
    </row>
    <row r="6" spans="1:45" ht="15" customHeight="1">
      <c r="A6" s="143" t="s">
        <v>53</v>
      </c>
      <c r="B6" s="144"/>
      <c r="C6" s="167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200"/>
      <c r="AR6" s="2"/>
      <c r="AS6" s="2"/>
    </row>
    <row r="7" spans="1:45" ht="15" customHeight="1">
      <c r="A7" s="145"/>
      <c r="B7" s="146"/>
      <c r="C7" s="167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200"/>
      <c r="AR7" s="2"/>
      <c r="AS7" s="2"/>
    </row>
    <row r="8" spans="1:45" ht="15" customHeight="1">
      <c r="A8" s="141"/>
      <c r="B8" s="142"/>
      <c r="C8" s="16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200"/>
      <c r="AR8" s="2"/>
      <c r="AS8" s="2"/>
    </row>
    <row r="9" spans="1:45" ht="15" customHeight="1">
      <c r="A9" s="143" t="s">
        <v>54</v>
      </c>
      <c r="B9" s="144"/>
      <c r="C9" s="167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200"/>
      <c r="AR9" s="2"/>
      <c r="AS9" s="2"/>
    </row>
    <row r="10" spans="1:45" ht="15" customHeight="1">
      <c r="A10" s="145"/>
      <c r="B10" s="146"/>
      <c r="C10" s="167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200"/>
      <c r="AR10" s="2"/>
      <c r="AS10" s="2"/>
    </row>
    <row r="11" spans="1:45" ht="15" customHeight="1">
      <c r="A11" s="141"/>
      <c r="B11" s="142"/>
      <c r="C11" s="167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200"/>
      <c r="AR11" s="2"/>
      <c r="AS11" s="2"/>
    </row>
    <row r="12" spans="1:45" ht="15" customHeight="1">
      <c r="A12" s="143" t="s">
        <v>55</v>
      </c>
      <c r="B12" s="144"/>
      <c r="C12" s="167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200"/>
      <c r="AR12" s="2"/>
      <c r="AS12" s="2"/>
    </row>
    <row r="13" spans="1:45" ht="15" customHeight="1">
      <c r="A13" s="145"/>
      <c r="B13" s="146"/>
      <c r="C13" s="167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200"/>
      <c r="AR13" s="2"/>
      <c r="AS13" s="2"/>
    </row>
    <row r="14" spans="1:45" ht="15" customHeight="1">
      <c r="A14" s="141"/>
      <c r="B14" s="142"/>
      <c r="C14" s="16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200"/>
      <c r="AR14" s="2"/>
      <c r="AS14" s="2"/>
    </row>
    <row r="15" spans="1:45" ht="15" customHeight="1">
      <c r="A15" s="143" t="s">
        <v>56</v>
      </c>
      <c r="B15" s="144"/>
      <c r="C15" s="16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200"/>
      <c r="AR15" s="2"/>
      <c r="AS15" s="2"/>
    </row>
    <row r="16" spans="1:45" ht="15" customHeight="1">
      <c r="A16" s="145"/>
      <c r="B16" s="146"/>
      <c r="C16" s="16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200"/>
      <c r="AR16" s="2"/>
      <c r="AS16" s="2"/>
    </row>
    <row r="17" spans="1:45" ht="15" customHeight="1">
      <c r="A17" s="137"/>
      <c r="B17" s="138"/>
      <c r="C17" s="16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200"/>
      <c r="AR17" s="2"/>
      <c r="AS17" s="2"/>
    </row>
    <row r="18" spans="1:45" ht="15" customHeight="1">
      <c r="A18" s="189" t="s">
        <v>52</v>
      </c>
      <c r="B18" s="190"/>
      <c r="C18" s="191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200"/>
      <c r="AR18" s="2"/>
      <c r="AS18" s="2"/>
    </row>
    <row r="19" spans="1:45" ht="15" customHeight="1">
      <c r="A19" s="189"/>
      <c r="B19" s="190"/>
      <c r="C19" s="191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200"/>
      <c r="AR19" s="2"/>
      <c r="AS19" s="2"/>
    </row>
    <row r="20" spans="1:45" ht="15" customHeight="1">
      <c r="A20" s="189"/>
      <c r="B20" s="190"/>
      <c r="C20" s="191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200"/>
      <c r="AR20" s="2"/>
      <c r="AS20" s="2"/>
    </row>
    <row r="21" spans="1:45" ht="15" customHeight="1">
      <c r="A21" s="189"/>
      <c r="B21" s="190"/>
      <c r="C21" s="191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200"/>
      <c r="AR21" s="2"/>
      <c r="AS21" s="2"/>
    </row>
    <row r="22" spans="1:45" ht="15" customHeight="1">
      <c r="A22" s="189"/>
      <c r="B22" s="190"/>
      <c r="C22" s="191"/>
      <c r="D22" s="195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200"/>
      <c r="AR22" s="2"/>
      <c r="AS22" s="2"/>
    </row>
    <row r="23" spans="1:45" ht="15" customHeight="1">
      <c r="A23" s="189"/>
      <c r="B23" s="190"/>
      <c r="C23" s="191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200"/>
      <c r="AR23" s="2"/>
      <c r="AS23" s="2"/>
    </row>
    <row r="24" spans="1:45" ht="15" customHeight="1">
      <c r="A24" s="189"/>
      <c r="B24" s="190"/>
      <c r="C24" s="191"/>
      <c r="D24" s="195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200"/>
      <c r="AR24" s="2"/>
      <c r="AS24" s="2"/>
    </row>
    <row r="25" spans="1:45" ht="15" customHeight="1">
      <c r="A25" s="189"/>
      <c r="B25" s="190"/>
      <c r="C25" s="191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201"/>
      <c r="AR25" s="2"/>
      <c r="AS25" s="2"/>
    </row>
    <row r="26" spans="1:44" ht="15" customHeight="1">
      <c r="A26" s="192"/>
      <c r="B26" s="175"/>
      <c r="C26" s="176"/>
      <c r="D26" s="9"/>
      <c r="E26" s="10"/>
      <c r="F26" s="10"/>
      <c r="G26" s="10"/>
      <c r="H26" s="25"/>
      <c r="I26" s="10"/>
      <c r="J26" s="10"/>
      <c r="K26" s="10"/>
      <c r="L26" s="10"/>
      <c r="M26" s="25"/>
      <c r="N26" s="10"/>
      <c r="O26" s="10"/>
      <c r="P26" s="10"/>
      <c r="Q26" s="10"/>
      <c r="R26" s="25"/>
      <c r="S26" s="10"/>
      <c r="T26" s="10"/>
      <c r="U26" s="10"/>
      <c r="V26" s="10"/>
      <c r="W26" s="25"/>
      <c r="X26" s="10"/>
      <c r="Y26" s="10"/>
      <c r="Z26" s="10"/>
      <c r="AA26" s="10"/>
      <c r="AB26" s="25"/>
      <c r="AC26" s="10"/>
      <c r="AD26" s="10"/>
      <c r="AE26" s="10"/>
      <c r="AF26" s="10"/>
      <c r="AG26" s="25"/>
      <c r="AH26" s="10"/>
      <c r="AI26" s="10"/>
      <c r="AJ26" s="10"/>
      <c r="AK26" s="10"/>
      <c r="AL26" s="25"/>
      <c r="AM26" s="10"/>
      <c r="AN26" s="10"/>
      <c r="AO26" s="10"/>
      <c r="AP26" s="10"/>
      <c r="AQ26" s="53"/>
      <c r="AR26" s="2"/>
    </row>
    <row r="27" spans="1:44" ht="12.75" customHeight="1">
      <c r="A27" s="60"/>
      <c r="B27" s="61"/>
      <c r="C27" s="62" t="s">
        <v>14</v>
      </c>
      <c r="D27" s="106">
        <v>1</v>
      </c>
      <c r="E27" s="107">
        <v>2</v>
      </c>
      <c r="F27" s="107">
        <v>3</v>
      </c>
      <c r="G27" s="107">
        <v>4</v>
      </c>
      <c r="H27" s="107">
        <v>5</v>
      </c>
      <c r="I27" s="107">
        <v>6</v>
      </c>
      <c r="J27" s="107">
        <v>7</v>
      </c>
      <c r="K27" s="107">
        <v>8</v>
      </c>
      <c r="L27" s="107">
        <v>9</v>
      </c>
      <c r="M27" s="107">
        <v>10</v>
      </c>
      <c r="N27" s="107">
        <v>11</v>
      </c>
      <c r="O27" s="107">
        <v>12</v>
      </c>
      <c r="P27" s="108">
        <v>13</v>
      </c>
      <c r="Q27" s="107">
        <v>14</v>
      </c>
      <c r="R27" s="107">
        <v>15</v>
      </c>
      <c r="S27" s="107">
        <v>16</v>
      </c>
      <c r="T27" s="107">
        <v>17</v>
      </c>
      <c r="U27" s="107">
        <v>18</v>
      </c>
      <c r="V27" s="107">
        <v>19</v>
      </c>
      <c r="W27" s="107">
        <v>20</v>
      </c>
      <c r="X27" s="107">
        <v>21</v>
      </c>
      <c r="Y27" s="108">
        <v>22</v>
      </c>
      <c r="Z27" s="107">
        <v>23</v>
      </c>
      <c r="AA27" s="107">
        <v>24</v>
      </c>
      <c r="AB27" s="107">
        <v>25</v>
      </c>
      <c r="AC27" s="108">
        <v>26</v>
      </c>
      <c r="AD27" s="107">
        <v>27</v>
      </c>
      <c r="AE27" s="108">
        <v>28</v>
      </c>
      <c r="AF27" s="107">
        <v>29</v>
      </c>
      <c r="AG27" s="107">
        <v>30</v>
      </c>
      <c r="AH27" s="107">
        <v>31</v>
      </c>
      <c r="AI27" s="107">
        <v>32</v>
      </c>
      <c r="AJ27" s="107">
        <v>33</v>
      </c>
      <c r="AK27" s="107">
        <v>34</v>
      </c>
      <c r="AL27" s="107">
        <v>35</v>
      </c>
      <c r="AM27" s="107">
        <v>36</v>
      </c>
      <c r="AN27" s="107">
        <v>37</v>
      </c>
      <c r="AO27" s="107">
        <v>38</v>
      </c>
      <c r="AP27" s="107">
        <v>39</v>
      </c>
      <c r="AQ27" s="109">
        <v>40</v>
      </c>
      <c r="AR27" s="2"/>
    </row>
    <row r="28" spans="1:44" ht="15" customHeight="1">
      <c r="A28" s="159" t="s">
        <v>22</v>
      </c>
      <c r="B28" s="160"/>
      <c r="C28" s="161"/>
      <c r="D28" s="9"/>
      <c r="E28" s="10"/>
      <c r="F28" s="10"/>
      <c r="G28" s="10"/>
      <c r="H28" s="25"/>
      <c r="I28" s="10"/>
      <c r="J28" s="10"/>
      <c r="K28" s="10"/>
      <c r="L28" s="10"/>
      <c r="M28" s="25"/>
      <c r="N28" s="10"/>
      <c r="O28" s="10"/>
      <c r="P28" s="10"/>
      <c r="Q28" s="10"/>
      <c r="R28" s="25"/>
      <c r="S28" s="10"/>
      <c r="T28" s="10"/>
      <c r="U28" s="10"/>
      <c r="V28" s="10"/>
      <c r="W28" s="25"/>
      <c r="X28" s="10"/>
      <c r="Y28" s="10"/>
      <c r="Z28" s="10"/>
      <c r="AA28" s="10"/>
      <c r="AB28" s="25"/>
      <c r="AC28" s="10"/>
      <c r="AD28" s="10"/>
      <c r="AE28" s="10"/>
      <c r="AF28" s="10"/>
      <c r="AG28" s="25"/>
      <c r="AH28" s="10"/>
      <c r="AI28" s="10"/>
      <c r="AJ28" s="10"/>
      <c r="AK28" s="10"/>
      <c r="AL28" s="25"/>
      <c r="AM28" s="10"/>
      <c r="AN28" s="10"/>
      <c r="AO28" s="10"/>
      <c r="AP28" s="10"/>
      <c r="AQ28" s="53"/>
      <c r="AR28" s="2"/>
    </row>
    <row r="29" spans="1:44" ht="15" customHeight="1" thickBot="1">
      <c r="A29" s="23" t="s">
        <v>20</v>
      </c>
      <c r="B29" s="32"/>
      <c r="C29" s="69"/>
      <c r="D29" s="70">
        <f aca="true" t="shared" si="1" ref="D29:AQ29">IF(ISTEXT(D$72),D$72,"")</f>
      </c>
      <c r="E29" s="68">
        <f t="shared" si="1"/>
      </c>
      <c r="F29" s="68">
        <f t="shared" si="1"/>
      </c>
      <c r="G29" s="68">
        <f t="shared" si="1"/>
      </c>
      <c r="H29" s="68">
        <f t="shared" si="1"/>
      </c>
      <c r="I29" s="68">
        <f t="shared" si="1"/>
      </c>
      <c r="J29" s="68">
        <f t="shared" si="1"/>
      </c>
      <c r="K29" s="68">
        <f t="shared" si="1"/>
      </c>
      <c r="L29" s="68">
        <f t="shared" si="1"/>
      </c>
      <c r="M29" s="68">
        <f t="shared" si="1"/>
      </c>
      <c r="N29" s="68">
        <f t="shared" si="1"/>
      </c>
      <c r="O29" s="68">
        <f t="shared" si="1"/>
      </c>
      <c r="P29" s="68">
        <f t="shared" si="1"/>
      </c>
      <c r="Q29" s="68">
        <f t="shared" si="1"/>
      </c>
      <c r="R29" s="68">
        <f t="shared" si="1"/>
      </c>
      <c r="S29" s="68">
        <f t="shared" si="1"/>
      </c>
      <c r="T29" s="24">
        <f t="shared" si="1"/>
      </c>
      <c r="U29" s="24">
        <f t="shared" si="1"/>
      </c>
      <c r="V29" s="24">
        <f t="shared" si="1"/>
      </c>
      <c r="W29" s="24">
        <f t="shared" si="1"/>
      </c>
      <c r="X29" s="24">
        <f t="shared" si="1"/>
      </c>
      <c r="Y29" s="24">
        <f t="shared" si="1"/>
      </c>
      <c r="Z29" s="24">
        <f t="shared" si="1"/>
      </c>
      <c r="AA29" s="24">
        <f t="shared" si="1"/>
      </c>
      <c r="AB29" s="24">
        <f t="shared" si="1"/>
      </c>
      <c r="AC29" s="24">
        <f t="shared" si="1"/>
      </c>
      <c r="AD29" s="24">
        <f t="shared" si="1"/>
      </c>
      <c r="AE29" s="24">
        <f t="shared" si="1"/>
      </c>
      <c r="AF29" s="24">
        <f t="shared" si="1"/>
      </c>
      <c r="AG29" s="24">
        <f t="shared" si="1"/>
      </c>
      <c r="AH29" s="24">
        <f t="shared" si="1"/>
      </c>
      <c r="AI29" s="24">
        <f t="shared" si="1"/>
      </c>
      <c r="AJ29" s="24">
        <f t="shared" si="1"/>
      </c>
      <c r="AK29" s="24">
        <f t="shared" si="1"/>
      </c>
      <c r="AL29" s="24">
        <f t="shared" si="1"/>
      </c>
      <c r="AM29" s="24">
        <f t="shared" si="1"/>
      </c>
      <c r="AN29" s="24">
        <f t="shared" si="1"/>
      </c>
      <c r="AO29" s="24">
        <f t="shared" si="1"/>
      </c>
      <c r="AP29" s="24">
        <f t="shared" si="1"/>
      </c>
      <c r="AQ29" s="54">
        <f t="shared" si="1"/>
      </c>
      <c r="AR29" s="2"/>
    </row>
    <row r="30" spans="1:44" ht="15" customHeight="1" thickBot="1" thickTop="1">
      <c r="A30" s="155" t="s">
        <v>40</v>
      </c>
      <c r="B30" s="156"/>
      <c r="C30" s="157"/>
      <c r="D30" s="98" t="s">
        <v>39</v>
      </c>
      <c r="E30" s="99"/>
      <c r="F30" s="99"/>
      <c r="G30" s="99"/>
      <c r="H30" s="76" t="s">
        <v>38</v>
      </c>
      <c r="I30" s="100"/>
      <c r="J30" s="99"/>
      <c r="K30" s="100"/>
      <c r="L30" s="76" t="s">
        <v>37</v>
      </c>
      <c r="M30" s="99"/>
      <c r="N30" s="99"/>
      <c r="O30" s="99"/>
      <c r="P30" s="76" t="s">
        <v>36</v>
      </c>
      <c r="Q30" s="99"/>
      <c r="R30" s="99"/>
      <c r="S30" s="76" t="s">
        <v>35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2"/>
    </row>
    <row r="31" spans="1:44" ht="15" customHeight="1" thickBot="1" thickTop="1">
      <c r="A31" s="139"/>
      <c r="B31" s="140"/>
      <c r="C31" s="158"/>
      <c r="D31" s="101"/>
      <c r="E31" s="78"/>
      <c r="F31" s="79"/>
      <c r="G31" s="80"/>
      <c r="H31" s="81"/>
      <c r="I31" s="80"/>
      <c r="J31" s="80"/>
      <c r="K31" s="80"/>
      <c r="L31" s="82"/>
      <c r="M31" s="80"/>
      <c r="N31" s="80"/>
      <c r="O31" s="80"/>
      <c r="P31" s="83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4"/>
      <c r="AR31" s="2"/>
    </row>
    <row r="32" spans="1:44" ht="15" customHeight="1" thickTop="1">
      <c r="A32" s="152" t="s">
        <v>16</v>
      </c>
      <c r="B32" s="162" t="s">
        <v>19</v>
      </c>
      <c r="C32" s="163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2"/>
    </row>
    <row r="33" spans="1:44" ht="15" customHeight="1">
      <c r="A33" s="153"/>
      <c r="B33" s="164" t="s">
        <v>17</v>
      </c>
      <c r="C33" s="165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2"/>
    </row>
    <row r="34" spans="1:44" ht="15" customHeight="1" thickBot="1">
      <c r="A34" s="154"/>
      <c r="B34" s="50" t="s">
        <v>18</v>
      </c>
      <c r="C34" s="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2"/>
    </row>
    <row r="35" spans="1:44" ht="15" customHeight="1" thickTop="1">
      <c r="A35" s="171" t="s">
        <v>23</v>
      </c>
      <c r="B35" s="160"/>
      <c r="C35" s="161"/>
      <c r="D35" s="36">
        <f aca="true" t="shared" si="2" ref="D35:AQ35">IF(ISTEXT(D$82),IF(D$82="Y","X",IF(D$82="P","G","")),"")</f>
      </c>
      <c r="E35" s="37">
        <f t="shared" si="2"/>
      </c>
      <c r="F35" s="37">
        <f t="shared" si="2"/>
      </c>
      <c r="G35" s="37">
        <f t="shared" si="2"/>
      </c>
      <c r="H35" s="37">
        <f t="shared" si="2"/>
      </c>
      <c r="I35" s="37">
        <f t="shared" si="2"/>
      </c>
      <c r="J35" s="37">
        <f t="shared" si="2"/>
      </c>
      <c r="K35" s="37">
        <f t="shared" si="2"/>
      </c>
      <c r="L35" s="37">
        <f t="shared" si="2"/>
      </c>
      <c r="M35" s="37">
        <f t="shared" si="2"/>
      </c>
      <c r="N35" s="37">
        <f t="shared" si="2"/>
      </c>
      <c r="O35" s="37">
        <f t="shared" si="2"/>
      </c>
      <c r="P35" s="37">
        <f t="shared" si="2"/>
      </c>
      <c r="Q35" s="37">
        <f t="shared" si="2"/>
      </c>
      <c r="R35" s="37">
        <f t="shared" si="2"/>
      </c>
      <c r="S35" s="37">
        <f t="shared" si="2"/>
      </c>
      <c r="T35" s="37">
        <f t="shared" si="2"/>
      </c>
      <c r="U35" s="37">
        <f t="shared" si="2"/>
      </c>
      <c r="V35" s="37">
        <f t="shared" si="2"/>
      </c>
      <c r="W35" s="37">
        <f t="shared" si="2"/>
      </c>
      <c r="X35" s="37">
        <f t="shared" si="2"/>
      </c>
      <c r="Y35" s="37">
        <f t="shared" si="2"/>
      </c>
      <c r="Z35" s="37">
        <f t="shared" si="2"/>
      </c>
      <c r="AA35" s="37">
        <f t="shared" si="2"/>
      </c>
      <c r="AB35" s="37">
        <f t="shared" si="2"/>
      </c>
      <c r="AC35" s="37">
        <f t="shared" si="2"/>
      </c>
      <c r="AD35" s="37">
        <f t="shared" si="2"/>
      </c>
      <c r="AE35" s="37">
        <f t="shared" si="2"/>
      </c>
      <c r="AF35" s="37">
        <f t="shared" si="2"/>
      </c>
      <c r="AG35" s="37">
        <f t="shared" si="2"/>
      </c>
      <c r="AH35" s="37">
        <f t="shared" si="2"/>
      </c>
      <c r="AI35" s="37">
        <f t="shared" si="2"/>
      </c>
      <c r="AJ35" s="37">
        <f t="shared" si="2"/>
      </c>
      <c r="AK35" s="37">
        <f t="shared" si="2"/>
      </c>
      <c r="AL35" s="37">
        <f t="shared" si="2"/>
      </c>
      <c r="AM35" s="37">
        <f t="shared" si="2"/>
      </c>
      <c r="AN35" s="37">
        <f t="shared" si="2"/>
      </c>
      <c r="AO35" s="37">
        <f t="shared" si="2"/>
      </c>
      <c r="AP35" s="37">
        <f t="shared" si="2"/>
      </c>
      <c r="AQ35" s="55">
        <f t="shared" si="2"/>
      </c>
      <c r="AR35" s="2"/>
    </row>
    <row r="36" spans="1:44" ht="15" customHeight="1">
      <c r="A36" s="171" t="s">
        <v>21</v>
      </c>
      <c r="B36" s="160"/>
      <c r="C36" s="161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171" t="s">
        <v>28</v>
      </c>
      <c r="B37" s="160"/>
      <c r="C37" s="161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56"/>
      <c r="AR37" s="2"/>
    </row>
    <row r="38" spans="1:44" ht="15" customHeight="1">
      <c r="A38" s="171" t="s">
        <v>26</v>
      </c>
      <c r="B38" s="160"/>
      <c r="C38" s="161"/>
      <c r="D38" s="40">
        <f aca="true" t="shared" si="3" ref="D38:AQ38">IF(ISTEXT(D$82),IF(D$82="Y","X",IF(D$82="P","G","")),"")</f>
      </c>
      <c r="E38" s="41">
        <f t="shared" si="3"/>
      </c>
      <c r="F38" s="41">
        <f t="shared" si="3"/>
      </c>
      <c r="G38" s="41">
        <f t="shared" si="3"/>
      </c>
      <c r="H38" s="41">
        <f t="shared" si="3"/>
      </c>
      <c r="I38" s="41">
        <f t="shared" si="3"/>
      </c>
      <c r="J38" s="41">
        <f t="shared" si="3"/>
      </c>
      <c r="K38" s="41">
        <f t="shared" si="3"/>
      </c>
      <c r="L38" s="41">
        <f t="shared" si="3"/>
      </c>
      <c r="M38" s="41">
        <f t="shared" si="3"/>
      </c>
      <c r="N38" s="41">
        <f t="shared" si="3"/>
      </c>
      <c r="O38" s="41">
        <f t="shared" si="3"/>
      </c>
      <c r="P38" s="41">
        <f t="shared" si="3"/>
      </c>
      <c r="Q38" s="41">
        <f t="shared" si="3"/>
      </c>
      <c r="R38" s="41">
        <f t="shared" si="3"/>
      </c>
      <c r="S38" s="41">
        <f t="shared" si="3"/>
      </c>
      <c r="T38" s="41">
        <f t="shared" si="3"/>
      </c>
      <c r="U38" s="41">
        <f t="shared" si="3"/>
      </c>
      <c r="V38" s="41">
        <f t="shared" si="3"/>
      </c>
      <c r="W38" s="41">
        <f t="shared" si="3"/>
      </c>
      <c r="X38" s="41">
        <f t="shared" si="3"/>
      </c>
      <c r="Y38" s="41">
        <f t="shared" si="3"/>
      </c>
      <c r="Z38" s="41">
        <f t="shared" si="3"/>
      </c>
      <c r="AA38" s="41">
        <f t="shared" si="3"/>
      </c>
      <c r="AB38" s="41">
        <f t="shared" si="3"/>
      </c>
      <c r="AC38" s="41">
        <f t="shared" si="3"/>
      </c>
      <c r="AD38" s="41">
        <f t="shared" si="3"/>
      </c>
      <c r="AE38" s="41">
        <f t="shared" si="3"/>
      </c>
      <c r="AF38" s="41">
        <f t="shared" si="3"/>
      </c>
      <c r="AG38" s="41">
        <f t="shared" si="3"/>
      </c>
      <c r="AH38" s="41">
        <f t="shared" si="3"/>
      </c>
      <c r="AI38" s="41">
        <f t="shared" si="3"/>
      </c>
      <c r="AJ38" s="41">
        <f t="shared" si="3"/>
      </c>
      <c r="AK38" s="41">
        <f t="shared" si="3"/>
      </c>
      <c r="AL38" s="41">
        <f t="shared" si="3"/>
      </c>
      <c r="AM38" s="41">
        <f t="shared" si="3"/>
      </c>
      <c r="AN38" s="41">
        <f t="shared" si="3"/>
      </c>
      <c r="AO38" s="41">
        <f t="shared" si="3"/>
      </c>
      <c r="AP38" s="41">
        <f t="shared" si="3"/>
      </c>
      <c r="AQ38" s="57">
        <f t="shared" si="3"/>
      </c>
      <c r="AR38" s="2"/>
    </row>
    <row r="39" spans="1:44" ht="15" customHeight="1">
      <c r="A39" s="171" t="s">
        <v>31</v>
      </c>
      <c r="B39" s="160"/>
      <c r="C39" s="16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8"/>
      <c r="AR39" s="2"/>
    </row>
    <row r="40" spans="1:44" ht="15" customHeight="1">
      <c r="A40" s="171" t="s">
        <v>25</v>
      </c>
      <c r="B40" s="160"/>
      <c r="C40" s="161"/>
      <c r="D40" s="96">
        <f aca="true" t="shared" si="4" ref="D40:AQ40">IF(ISNUMBER(D$84),IF(D$84=1,"X",""),"")</f>
      </c>
      <c r="E40" s="92">
        <f t="shared" si="4"/>
      </c>
      <c r="F40" s="92">
        <f t="shared" si="4"/>
      </c>
      <c r="G40" s="92">
        <f t="shared" si="4"/>
      </c>
      <c r="H40" s="92">
        <f t="shared" si="4"/>
      </c>
      <c r="I40" s="92">
        <f t="shared" si="4"/>
      </c>
      <c r="J40" s="92">
        <f t="shared" si="4"/>
      </c>
      <c r="K40" s="92">
        <f t="shared" si="4"/>
      </c>
      <c r="L40" s="92">
        <f t="shared" si="4"/>
      </c>
      <c r="M40" s="92">
        <f t="shared" si="4"/>
      </c>
      <c r="N40" s="92">
        <f t="shared" si="4"/>
      </c>
      <c r="O40" s="92">
        <f t="shared" si="4"/>
      </c>
      <c r="P40" s="92">
        <f t="shared" si="4"/>
      </c>
      <c r="Q40" s="92">
        <f t="shared" si="4"/>
      </c>
      <c r="R40" s="92">
        <f t="shared" si="4"/>
      </c>
      <c r="S40" s="92">
        <f t="shared" si="4"/>
      </c>
      <c r="T40" s="92">
        <f t="shared" si="4"/>
      </c>
      <c r="U40" s="92">
        <f t="shared" si="4"/>
      </c>
      <c r="V40" s="92">
        <f t="shared" si="4"/>
      </c>
      <c r="W40" s="92">
        <f t="shared" si="4"/>
      </c>
      <c r="X40" s="92">
        <f t="shared" si="4"/>
      </c>
      <c r="Y40" s="92">
        <f t="shared" si="4"/>
      </c>
      <c r="Z40" s="92">
        <f t="shared" si="4"/>
      </c>
      <c r="AA40" s="92">
        <f t="shared" si="4"/>
      </c>
      <c r="AB40" s="92">
        <f t="shared" si="4"/>
      </c>
      <c r="AC40" s="92">
        <f t="shared" si="4"/>
      </c>
      <c r="AD40" s="92">
        <f t="shared" si="4"/>
      </c>
      <c r="AE40" s="92">
        <f t="shared" si="4"/>
      </c>
      <c r="AF40" s="92">
        <f t="shared" si="4"/>
      </c>
      <c r="AG40" s="92">
        <f t="shared" si="4"/>
      </c>
      <c r="AH40" s="92">
        <f t="shared" si="4"/>
      </c>
      <c r="AI40" s="92">
        <f t="shared" si="4"/>
      </c>
      <c r="AJ40" s="92">
        <f t="shared" si="4"/>
      </c>
      <c r="AK40" s="92">
        <f t="shared" si="4"/>
      </c>
      <c r="AL40" s="92">
        <f t="shared" si="4"/>
      </c>
      <c r="AM40" s="92">
        <f t="shared" si="4"/>
      </c>
      <c r="AN40" s="92">
        <f t="shared" si="4"/>
      </c>
      <c r="AO40" s="92">
        <f t="shared" si="4"/>
      </c>
      <c r="AP40" s="92">
        <f t="shared" si="4"/>
      </c>
      <c r="AQ40" s="93">
        <f t="shared" si="4"/>
      </c>
      <c r="AR40" s="2"/>
    </row>
    <row r="41" spans="1:43" ht="15" customHeight="1">
      <c r="A41" s="172" t="s">
        <v>41</v>
      </c>
      <c r="B41" s="173"/>
      <c r="C41" s="174"/>
      <c r="D41" s="110"/>
      <c r="E41" s="111"/>
      <c r="F41" s="111"/>
      <c r="G41" s="11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1"/>
      <c r="AP41" s="111"/>
      <c r="AQ41" s="113"/>
    </row>
    <row r="42" spans="1:44" ht="100.5" customHeight="1">
      <c r="A42" s="26" t="s">
        <v>15</v>
      </c>
      <c r="B42" s="27"/>
      <c r="C42" s="28"/>
      <c r="D42" s="29"/>
      <c r="E42" s="30"/>
      <c r="F42" s="30"/>
      <c r="G42" s="30"/>
      <c r="H42" s="9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f aca="true" t="shared" si="5" ref="T42:AQ42">IF(ISTEXT(T$85),T$85,"")</f>
      </c>
      <c r="U42" s="30">
        <f t="shared" si="5"/>
      </c>
      <c r="V42" s="30">
        <f t="shared" si="5"/>
      </c>
      <c r="W42" s="30">
        <f t="shared" si="5"/>
      </c>
      <c r="X42" s="30">
        <f t="shared" si="5"/>
      </c>
      <c r="Y42" s="30">
        <f t="shared" si="5"/>
      </c>
      <c r="Z42" s="30">
        <f t="shared" si="5"/>
      </c>
      <c r="AA42" s="30">
        <f t="shared" si="5"/>
      </c>
      <c r="AB42" s="30">
        <f t="shared" si="5"/>
      </c>
      <c r="AC42" s="30">
        <f t="shared" si="5"/>
      </c>
      <c r="AD42" s="30">
        <f t="shared" si="5"/>
      </c>
      <c r="AE42" s="30">
        <f t="shared" si="5"/>
      </c>
      <c r="AF42" s="30">
        <f t="shared" si="5"/>
      </c>
      <c r="AG42" s="30">
        <f t="shared" si="5"/>
      </c>
      <c r="AH42" s="30">
        <f t="shared" si="5"/>
      </c>
      <c r="AI42" s="30">
        <f t="shared" si="5"/>
      </c>
      <c r="AJ42" s="30">
        <f t="shared" si="5"/>
      </c>
      <c r="AK42" s="30">
        <f t="shared" si="5"/>
      </c>
      <c r="AL42" s="30">
        <f t="shared" si="5"/>
      </c>
      <c r="AM42" s="30">
        <f t="shared" si="5"/>
      </c>
      <c r="AN42" s="30">
        <f t="shared" si="5"/>
      </c>
      <c r="AO42" s="94">
        <f t="shared" si="5"/>
      </c>
      <c r="AP42" s="30">
        <f t="shared" si="5"/>
      </c>
      <c r="AQ42" s="59">
        <f t="shared" si="5"/>
      </c>
      <c r="AR42" s="2"/>
    </row>
    <row r="43" spans="34:44" ht="12" customHeight="1">
      <c r="AH43" t="s">
        <v>27</v>
      </c>
      <c r="AN43" s="31"/>
      <c r="AR43" s="2"/>
    </row>
    <row r="44" spans="43:44" ht="12" customHeight="1">
      <c r="AQ44" s="2"/>
      <c r="AR44" s="2"/>
    </row>
    <row r="45" spans="43:44" ht="12" customHeight="1">
      <c r="AQ45" s="2"/>
      <c r="AR45" s="2"/>
    </row>
    <row r="46" spans="43:44" ht="13.5" customHeight="1">
      <c r="AQ46" s="2"/>
      <c r="AR46" s="2"/>
    </row>
    <row r="47" ht="15" customHeight="1">
      <c r="C47" s="97"/>
    </row>
    <row r="50" ht="13.5" customHeight="1"/>
    <row r="51" ht="12" customHeight="1"/>
    <row r="71" spans="4:43" ht="12.75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ht="12.75" customHeight="1"/>
    <row r="73" spans="4:43" ht="12.75" customHeight="1" hidden="1">
      <c r="D73" t="e">
        <f aca="true" t="shared" si="6" ref="D73:AQ73">DGET($D$86:$Q$148,"Temp",D$69:D$70)</f>
        <v>#NUM!</v>
      </c>
      <c r="E73" t="e">
        <f t="shared" si="6"/>
        <v>#NUM!</v>
      </c>
      <c r="F73" t="e">
        <f t="shared" si="6"/>
        <v>#NUM!</v>
      </c>
      <c r="G73" t="e">
        <f t="shared" si="6"/>
        <v>#NUM!</v>
      </c>
      <c r="H73" t="e">
        <f t="shared" si="6"/>
        <v>#NUM!</v>
      </c>
      <c r="I73" t="e">
        <f t="shared" si="6"/>
        <v>#NUM!</v>
      </c>
      <c r="J73" t="e">
        <f t="shared" si="6"/>
        <v>#NUM!</v>
      </c>
      <c r="K73" t="e">
        <f t="shared" si="6"/>
        <v>#NUM!</v>
      </c>
      <c r="L73" t="e">
        <f t="shared" si="6"/>
        <v>#NUM!</v>
      </c>
      <c r="M73" t="e">
        <f t="shared" si="6"/>
        <v>#NUM!</v>
      </c>
      <c r="N73" t="e">
        <f t="shared" si="6"/>
        <v>#NUM!</v>
      </c>
      <c r="O73" t="e">
        <f t="shared" si="6"/>
        <v>#NUM!</v>
      </c>
      <c r="P73" t="e">
        <f t="shared" si="6"/>
        <v>#NUM!</v>
      </c>
      <c r="Q73" t="e">
        <f t="shared" si="6"/>
        <v>#NUM!</v>
      </c>
      <c r="R73" t="e">
        <f t="shared" si="6"/>
        <v>#NUM!</v>
      </c>
      <c r="S73" t="e">
        <f t="shared" si="6"/>
        <v>#NUM!</v>
      </c>
      <c r="T73" t="e">
        <f t="shared" si="6"/>
        <v>#NUM!</v>
      </c>
      <c r="U73" t="e">
        <f t="shared" si="6"/>
        <v>#NUM!</v>
      </c>
      <c r="V73" t="e">
        <f t="shared" si="6"/>
        <v>#NUM!</v>
      </c>
      <c r="W73" t="e">
        <f t="shared" si="6"/>
        <v>#NUM!</v>
      </c>
      <c r="X73" t="e">
        <f t="shared" si="6"/>
        <v>#NUM!</v>
      </c>
      <c r="Y73" t="e">
        <f t="shared" si="6"/>
        <v>#NUM!</v>
      </c>
      <c r="Z73" t="e">
        <f t="shared" si="6"/>
        <v>#NUM!</v>
      </c>
      <c r="AA73" t="e">
        <f t="shared" si="6"/>
        <v>#NUM!</v>
      </c>
      <c r="AB73" t="e">
        <f t="shared" si="6"/>
        <v>#NUM!</v>
      </c>
      <c r="AC73" t="e">
        <f t="shared" si="6"/>
        <v>#NUM!</v>
      </c>
      <c r="AD73" t="e">
        <f t="shared" si="6"/>
        <v>#NUM!</v>
      </c>
      <c r="AE73" t="e">
        <f t="shared" si="6"/>
        <v>#NUM!</v>
      </c>
      <c r="AF73" t="e">
        <f t="shared" si="6"/>
        <v>#NUM!</v>
      </c>
      <c r="AG73" t="e">
        <f t="shared" si="6"/>
        <v>#NUM!</v>
      </c>
      <c r="AH73" t="e">
        <f t="shared" si="6"/>
        <v>#NUM!</v>
      </c>
      <c r="AI73" t="e">
        <f t="shared" si="6"/>
        <v>#NUM!</v>
      </c>
      <c r="AJ73" t="e">
        <f t="shared" si="6"/>
        <v>#NUM!</v>
      </c>
      <c r="AK73" t="e">
        <f t="shared" si="6"/>
        <v>#NUM!</v>
      </c>
      <c r="AL73" t="e">
        <f t="shared" si="6"/>
        <v>#NUM!</v>
      </c>
      <c r="AM73" t="e">
        <f t="shared" si="6"/>
        <v>#NUM!</v>
      </c>
      <c r="AN73" t="e">
        <f t="shared" si="6"/>
        <v>#NUM!</v>
      </c>
      <c r="AO73" t="e">
        <f t="shared" si="6"/>
        <v>#NUM!</v>
      </c>
      <c r="AP73" t="e">
        <f t="shared" si="6"/>
        <v>#NUM!</v>
      </c>
      <c r="AQ73" t="e">
        <f t="shared" si="6"/>
        <v>#NUM!</v>
      </c>
    </row>
    <row r="74" spans="4:43" ht="12.75" customHeight="1" hidden="1">
      <c r="D74" t="e">
        <f aca="true" t="shared" si="7" ref="D74:AQ74">DGET($D$86:$Q$148,"adjTemp",D$69:D$70)</f>
        <v>#NUM!</v>
      </c>
      <c r="E74" t="e">
        <f t="shared" si="7"/>
        <v>#NUM!</v>
      </c>
      <c r="F74" t="e">
        <f t="shared" si="7"/>
        <v>#NUM!</v>
      </c>
      <c r="G74" t="e">
        <f t="shared" si="7"/>
        <v>#NUM!</v>
      </c>
      <c r="H74" t="e">
        <f t="shared" si="7"/>
        <v>#NUM!</v>
      </c>
      <c r="I74" t="e">
        <f t="shared" si="7"/>
        <v>#NUM!</v>
      </c>
      <c r="J74" t="e">
        <f t="shared" si="7"/>
        <v>#NUM!</v>
      </c>
      <c r="K74" t="e">
        <f t="shared" si="7"/>
        <v>#NUM!</v>
      </c>
      <c r="L74" t="e">
        <f t="shared" si="7"/>
        <v>#NUM!</v>
      </c>
      <c r="M74" t="e">
        <f t="shared" si="7"/>
        <v>#NUM!</v>
      </c>
      <c r="N74" t="e">
        <f t="shared" si="7"/>
        <v>#NUM!</v>
      </c>
      <c r="O74" t="e">
        <f t="shared" si="7"/>
        <v>#NUM!</v>
      </c>
      <c r="P74" t="e">
        <f t="shared" si="7"/>
        <v>#NUM!</v>
      </c>
      <c r="Q74" t="e">
        <f t="shared" si="7"/>
        <v>#NUM!</v>
      </c>
      <c r="R74" t="e">
        <f t="shared" si="7"/>
        <v>#NUM!</v>
      </c>
      <c r="S74" t="e">
        <f t="shared" si="7"/>
        <v>#NUM!</v>
      </c>
      <c r="T74" t="e">
        <f t="shared" si="7"/>
        <v>#NUM!</v>
      </c>
      <c r="U74" t="e">
        <f t="shared" si="7"/>
        <v>#NUM!</v>
      </c>
      <c r="V74" t="e">
        <f t="shared" si="7"/>
        <v>#NUM!</v>
      </c>
      <c r="W74" t="e">
        <f t="shared" si="7"/>
        <v>#NUM!</v>
      </c>
      <c r="X74" t="e">
        <f t="shared" si="7"/>
        <v>#NUM!</v>
      </c>
      <c r="Y74" t="e">
        <f t="shared" si="7"/>
        <v>#NUM!</v>
      </c>
      <c r="Z74" t="e">
        <f t="shared" si="7"/>
        <v>#NUM!</v>
      </c>
      <c r="AA74" t="e">
        <f t="shared" si="7"/>
        <v>#NUM!</v>
      </c>
      <c r="AB74" t="e">
        <f t="shared" si="7"/>
        <v>#NUM!</v>
      </c>
      <c r="AC74" t="e">
        <f t="shared" si="7"/>
        <v>#NUM!</v>
      </c>
      <c r="AD74" t="e">
        <f t="shared" si="7"/>
        <v>#NUM!</v>
      </c>
      <c r="AE74" t="e">
        <f t="shared" si="7"/>
        <v>#NUM!</v>
      </c>
      <c r="AF74" t="e">
        <f t="shared" si="7"/>
        <v>#NUM!</v>
      </c>
      <c r="AG74" t="e">
        <f t="shared" si="7"/>
        <v>#NUM!</v>
      </c>
      <c r="AH74" t="e">
        <f t="shared" si="7"/>
        <v>#NUM!</v>
      </c>
      <c r="AI74" t="e">
        <f t="shared" si="7"/>
        <v>#NUM!</v>
      </c>
      <c r="AJ74" t="e">
        <f t="shared" si="7"/>
        <v>#NUM!</v>
      </c>
      <c r="AK74" t="e">
        <f t="shared" si="7"/>
        <v>#NUM!</v>
      </c>
      <c r="AL74" t="e">
        <f t="shared" si="7"/>
        <v>#NUM!</v>
      </c>
      <c r="AM74" t="e">
        <f t="shared" si="7"/>
        <v>#NUM!</v>
      </c>
      <c r="AN74" t="e">
        <f t="shared" si="7"/>
        <v>#NUM!</v>
      </c>
      <c r="AO74" t="e">
        <f t="shared" si="7"/>
        <v>#NUM!</v>
      </c>
      <c r="AP74" t="e">
        <f t="shared" si="7"/>
        <v>#NUM!</v>
      </c>
      <c r="AQ74" t="e">
        <f t="shared" si="7"/>
        <v>#NUM!</v>
      </c>
    </row>
    <row r="75" spans="4:43" ht="12.75" customHeight="1" hidden="1">
      <c r="D75" t="e">
        <f aca="true" t="shared" si="8" ref="D75:AQ75">DGET($D$86:$Q$148,"Time",D$69:D$70)</f>
        <v>#NUM!</v>
      </c>
      <c r="E75" t="e">
        <f t="shared" si="8"/>
        <v>#NUM!</v>
      </c>
      <c r="F75" t="e">
        <f t="shared" si="8"/>
        <v>#NUM!</v>
      </c>
      <c r="G75" t="e">
        <f t="shared" si="8"/>
        <v>#NUM!</v>
      </c>
      <c r="H75" t="e">
        <f t="shared" si="8"/>
        <v>#NUM!</v>
      </c>
      <c r="I75" t="e">
        <f t="shared" si="8"/>
        <v>#NUM!</v>
      </c>
      <c r="J75" t="e">
        <f t="shared" si="8"/>
        <v>#NUM!</v>
      </c>
      <c r="K75" t="e">
        <f t="shared" si="8"/>
        <v>#NUM!</v>
      </c>
      <c r="L75" t="e">
        <f t="shared" si="8"/>
        <v>#NUM!</v>
      </c>
      <c r="M75" t="e">
        <f t="shared" si="8"/>
        <v>#NUM!</v>
      </c>
      <c r="N75" t="e">
        <f t="shared" si="8"/>
        <v>#NUM!</v>
      </c>
      <c r="O75" t="e">
        <f t="shared" si="8"/>
        <v>#NUM!</v>
      </c>
      <c r="P75" t="e">
        <f t="shared" si="8"/>
        <v>#NUM!</v>
      </c>
      <c r="Q75" t="e">
        <f t="shared" si="8"/>
        <v>#NUM!</v>
      </c>
      <c r="R75" t="e">
        <f t="shared" si="8"/>
        <v>#NUM!</v>
      </c>
      <c r="S75" t="e">
        <f t="shared" si="8"/>
        <v>#NUM!</v>
      </c>
      <c r="T75" t="e">
        <f t="shared" si="8"/>
        <v>#NUM!</v>
      </c>
      <c r="U75" t="e">
        <f t="shared" si="8"/>
        <v>#NUM!</v>
      </c>
      <c r="V75" t="e">
        <f t="shared" si="8"/>
        <v>#NUM!</v>
      </c>
      <c r="W75" t="e">
        <f t="shared" si="8"/>
        <v>#NUM!</v>
      </c>
      <c r="X75" t="e">
        <f t="shared" si="8"/>
        <v>#NUM!</v>
      </c>
      <c r="Y75" t="e">
        <f t="shared" si="8"/>
        <v>#NUM!</v>
      </c>
      <c r="Z75" t="e">
        <f t="shared" si="8"/>
        <v>#NUM!</v>
      </c>
      <c r="AA75" t="e">
        <f t="shared" si="8"/>
        <v>#NUM!</v>
      </c>
      <c r="AB75" t="e">
        <f t="shared" si="8"/>
        <v>#NUM!</v>
      </c>
      <c r="AC75" t="e">
        <f t="shared" si="8"/>
        <v>#NUM!</v>
      </c>
      <c r="AD75" t="e">
        <f t="shared" si="8"/>
        <v>#NUM!</v>
      </c>
      <c r="AE75" t="e">
        <f t="shared" si="8"/>
        <v>#NUM!</v>
      </c>
      <c r="AF75" t="e">
        <f t="shared" si="8"/>
        <v>#NUM!</v>
      </c>
      <c r="AG75" t="e">
        <f t="shared" si="8"/>
        <v>#NUM!</v>
      </c>
      <c r="AH75" t="e">
        <f t="shared" si="8"/>
        <v>#NUM!</v>
      </c>
      <c r="AI75" t="e">
        <f t="shared" si="8"/>
        <v>#NUM!</v>
      </c>
      <c r="AJ75" t="e">
        <f t="shared" si="8"/>
        <v>#NUM!</v>
      </c>
      <c r="AK75" t="e">
        <f t="shared" si="8"/>
        <v>#NUM!</v>
      </c>
      <c r="AL75" t="e">
        <f t="shared" si="8"/>
        <v>#NUM!</v>
      </c>
      <c r="AM75" t="e">
        <f t="shared" si="8"/>
        <v>#NUM!</v>
      </c>
      <c r="AN75" t="e">
        <f t="shared" si="8"/>
        <v>#NUM!</v>
      </c>
      <c r="AO75" t="e">
        <f t="shared" si="8"/>
        <v>#NUM!</v>
      </c>
      <c r="AP75" t="e">
        <f t="shared" si="8"/>
        <v>#NUM!</v>
      </c>
      <c r="AQ75" t="e">
        <f t="shared" si="8"/>
        <v>#NUM!</v>
      </c>
    </row>
    <row r="76" spans="4:43" ht="12.75" customHeight="1" hidden="1">
      <c r="D76" t="e">
        <f aca="true" t="shared" si="9" ref="D76:AQ76">DGET($D$86:$Q$148,"Sensation",D$69:D$70)</f>
        <v>#NUM!</v>
      </c>
      <c r="E76" t="e">
        <f t="shared" si="9"/>
        <v>#NUM!</v>
      </c>
      <c r="F76" t="e">
        <f t="shared" si="9"/>
        <v>#NUM!</v>
      </c>
      <c r="G76" t="e">
        <f t="shared" si="9"/>
        <v>#NUM!</v>
      </c>
      <c r="H76" t="e">
        <f t="shared" si="9"/>
        <v>#NUM!</v>
      </c>
      <c r="I76" t="e">
        <f t="shared" si="9"/>
        <v>#NUM!</v>
      </c>
      <c r="J76" t="e">
        <f t="shared" si="9"/>
        <v>#NUM!</v>
      </c>
      <c r="K76" t="e">
        <f t="shared" si="9"/>
        <v>#NUM!</v>
      </c>
      <c r="L76" t="e">
        <f t="shared" si="9"/>
        <v>#NUM!</v>
      </c>
      <c r="M76" t="e">
        <f t="shared" si="9"/>
        <v>#NUM!</v>
      </c>
      <c r="N76" t="e">
        <f t="shared" si="9"/>
        <v>#NUM!</v>
      </c>
      <c r="O76" t="e">
        <f t="shared" si="9"/>
        <v>#NUM!</v>
      </c>
      <c r="P76" t="e">
        <f t="shared" si="9"/>
        <v>#NUM!</v>
      </c>
      <c r="Q76" t="e">
        <f t="shared" si="9"/>
        <v>#NUM!</v>
      </c>
      <c r="R76" t="e">
        <f t="shared" si="9"/>
        <v>#NUM!</v>
      </c>
      <c r="S76" t="e">
        <f t="shared" si="9"/>
        <v>#NUM!</v>
      </c>
      <c r="T76" t="e">
        <f t="shared" si="9"/>
        <v>#NUM!</v>
      </c>
      <c r="U76" t="e">
        <f t="shared" si="9"/>
        <v>#NUM!</v>
      </c>
      <c r="V76" t="e">
        <f t="shared" si="9"/>
        <v>#NUM!</v>
      </c>
      <c r="W76" t="e">
        <f t="shared" si="9"/>
        <v>#NUM!</v>
      </c>
      <c r="X76" t="e">
        <f t="shared" si="9"/>
        <v>#NUM!</v>
      </c>
      <c r="Y76" t="e">
        <f t="shared" si="9"/>
        <v>#NUM!</v>
      </c>
      <c r="Z76" t="e">
        <f t="shared" si="9"/>
        <v>#NUM!</v>
      </c>
      <c r="AA76" t="e">
        <f t="shared" si="9"/>
        <v>#NUM!</v>
      </c>
      <c r="AB76" t="e">
        <f t="shared" si="9"/>
        <v>#NUM!</v>
      </c>
      <c r="AC76" t="e">
        <f t="shared" si="9"/>
        <v>#NUM!</v>
      </c>
      <c r="AD76" t="e">
        <f t="shared" si="9"/>
        <v>#NUM!</v>
      </c>
      <c r="AE76" t="e">
        <f t="shared" si="9"/>
        <v>#NUM!</v>
      </c>
      <c r="AF76" t="e">
        <f t="shared" si="9"/>
        <v>#NUM!</v>
      </c>
      <c r="AG76" t="e">
        <f t="shared" si="9"/>
        <v>#NUM!</v>
      </c>
      <c r="AH76" t="e">
        <f t="shared" si="9"/>
        <v>#NUM!</v>
      </c>
      <c r="AI76" t="e">
        <f t="shared" si="9"/>
        <v>#NUM!</v>
      </c>
      <c r="AJ76" t="e">
        <f t="shared" si="9"/>
        <v>#NUM!</v>
      </c>
      <c r="AK76" t="e">
        <f t="shared" si="9"/>
        <v>#NUM!</v>
      </c>
      <c r="AL76" t="e">
        <f t="shared" si="9"/>
        <v>#NUM!</v>
      </c>
      <c r="AM76" t="e">
        <f t="shared" si="9"/>
        <v>#NUM!</v>
      </c>
      <c r="AN76" t="e">
        <f t="shared" si="9"/>
        <v>#NUM!</v>
      </c>
      <c r="AO76" t="e">
        <f t="shared" si="9"/>
        <v>#NUM!</v>
      </c>
      <c r="AP76" t="e">
        <f t="shared" si="9"/>
        <v>#NUM!</v>
      </c>
      <c r="AQ76" t="e">
        <f t="shared" si="9"/>
        <v>#NUM!</v>
      </c>
    </row>
    <row r="77" spans="4:43" ht="12.75" customHeight="1" hidden="1">
      <c r="D77" t="e">
        <f aca="true" t="shared" si="10" ref="D77:AQ77">DGET($D$86:$Q$148,"Color",D$69:D$70)</f>
        <v>#NUM!</v>
      </c>
      <c r="E77" t="e">
        <f t="shared" si="10"/>
        <v>#NUM!</v>
      </c>
      <c r="F77" t="e">
        <f t="shared" si="10"/>
        <v>#NUM!</v>
      </c>
      <c r="G77" t="e">
        <f t="shared" si="10"/>
        <v>#NUM!</v>
      </c>
      <c r="H77" t="e">
        <f t="shared" si="10"/>
        <v>#NUM!</v>
      </c>
      <c r="I77" t="e">
        <f t="shared" si="10"/>
        <v>#NUM!</v>
      </c>
      <c r="J77" t="e">
        <f t="shared" si="10"/>
        <v>#NUM!</v>
      </c>
      <c r="K77" t="e">
        <f t="shared" si="10"/>
        <v>#NUM!</v>
      </c>
      <c r="L77" t="e">
        <f t="shared" si="10"/>
        <v>#NUM!</v>
      </c>
      <c r="M77" t="e">
        <f t="shared" si="10"/>
        <v>#NUM!</v>
      </c>
      <c r="N77" t="e">
        <f t="shared" si="10"/>
        <v>#NUM!</v>
      </c>
      <c r="O77" t="e">
        <f t="shared" si="10"/>
        <v>#NUM!</v>
      </c>
      <c r="P77" t="e">
        <f t="shared" si="10"/>
        <v>#NUM!</v>
      </c>
      <c r="Q77" t="e">
        <f t="shared" si="10"/>
        <v>#NUM!</v>
      </c>
      <c r="R77" t="e">
        <f t="shared" si="10"/>
        <v>#NUM!</v>
      </c>
      <c r="S77" t="e">
        <f t="shared" si="10"/>
        <v>#NUM!</v>
      </c>
      <c r="T77" t="e">
        <f t="shared" si="10"/>
        <v>#NUM!</v>
      </c>
      <c r="U77" t="e">
        <f t="shared" si="10"/>
        <v>#NUM!</v>
      </c>
      <c r="V77" t="e">
        <f t="shared" si="10"/>
        <v>#NUM!</v>
      </c>
      <c r="W77" t="e">
        <f t="shared" si="10"/>
        <v>#NUM!</v>
      </c>
      <c r="X77" t="e">
        <f t="shared" si="10"/>
        <v>#NUM!</v>
      </c>
      <c r="Y77" t="e">
        <f t="shared" si="10"/>
        <v>#NUM!</v>
      </c>
      <c r="Z77" t="e">
        <f t="shared" si="10"/>
        <v>#NUM!</v>
      </c>
      <c r="AA77" t="e">
        <f t="shared" si="10"/>
        <v>#NUM!</v>
      </c>
      <c r="AB77" t="e">
        <f t="shared" si="10"/>
        <v>#NUM!</v>
      </c>
      <c r="AC77" t="e">
        <f t="shared" si="10"/>
        <v>#NUM!</v>
      </c>
      <c r="AD77" t="e">
        <f t="shared" si="10"/>
        <v>#NUM!</v>
      </c>
      <c r="AE77" t="e">
        <f t="shared" si="10"/>
        <v>#NUM!</v>
      </c>
      <c r="AF77" t="e">
        <f t="shared" si="10"/>
        <v>#NUM!</v>
      </c>
      <c r="AG77" t="e">
        <f t="shared" si="10"/>
        <v>#NUM!</v>
      </c>
      <c r="AH77" t="e">
        <f t="shared" si="10"/>
        <v>#NUM!</v>
      </c>
      <c r="AI77" t="e">
        <f t="shared" si="10"/>
        <v>#NUM!</v>
      </c>
      <c r="AJ77" t="e">
        <f t="shared" si="10"/>
        <v>#NUM!</v>
      </c>
      <c r="AK77" t="e">
        <f t="shared" si="10"/>
        <v>#NUM!</v>
      </c>
      <c r="AL77" t="e">
        <f t="shared" si="10"/>
        <v>#NUM!</v>
      </c>
      <c r="AM77" t="e">
        <f t="shared" si="10"/>
        <v>#NUM!</v>
      </c>
      <c r="AN77" t="e">
        <f t="shared" si="10"/>
        <v>#NUM!</v>
      </c>
      <c r="AO77" t="e">
        <f t="shared" si="10"/>
        <v>#NUM!</v>
      </c>
      <c r="AP77" t="e">
        <f t="shared" si="10"/>
        <v>#NUM!</v>
      </c>
      <c r="AQ77" t="e">
        <f t="shared" si="10"/>
        <v>#NUM!</v>
      </c>
    </row>
    <row r="78" spans="4:43" ht="12.75" customHeight="1" hidden="1">
      <c r="D78" t="e">
        <f aca="true" t="shared" si="11" ref="D78:AQ78">DGET($D$86:$Q$148,"Cervix",D$69:D$70)</f>
        <v>#NUM!</v>
      </c>
      <c r="E78" t="e">
        <f t="shared" si="11"/>
        <v>#NUM!</v>
      </c>
      <c r="F78" t="e">
        <f t="shared" si="11"/>
        <v>#NUM!</v>
      </c>
      <c r="G78" t="e">
        <f t="shared" si="11"/>
        <v>#NUM!</v>
      </c>
      <c r="H78" t="e">
        <f t="shared" si="11"/>
        <v>#NUM!</v>
      </c>
      <c r="I78" t="e">
        <f t="shared" si="11"/>
        <v>#NUM!</v>
      </c>
      <c r="J78" t="e">
        <f t="shared" si="11"/>
        <v>#NUM!</v>
      </c>
      <c r="K78" t="e">
        <f t="shared" si="11"/>
        <v>#NUM!</v>
      </c>
      <c r="L78" t="e">
        <f t="shared" si="11"/>
        <v>#NUM!</v>
      </c>
      <c r="M78" t="e">
        <f t="shared" si="11"/>
        <v>#NUM!</v>
      </c>
      <c r="N78" t="e">
        <f t="shared" si="11"/>
        <v>#NUM!</v>
      </c>
      <c r="O78" t="e">
        <f t="shared" si="11"/>
        <v>#NUM!</v>
      </c>
      <c r="P78" t="e">
        <f t="shared" si="11"/>
        <v>#NUM!</v>
      </c>
      <c r="Q78" t="e">
        <f t="shared" si="11"/>
        <v>#NUM!</v>
      </c>
      <c r="R78" t="e">
        <f t="shared" si="11"/>
        <v>#NUM!</v>
      </c>
      <c r="S78" t="e">
        <f t="shared" si="11"/>
        <v>#NUM!</v>
      </c>
      <c r="T78" t="e">
        <f t="shared" si="11"/>
        <v>#NUM!</v>
      </c>
      <c r="U78" t="e">
        <f t="shared" si="11"/>
        <v>#NUM!</v>
      </c>
      <c r="V78" t="e">
        <f t="shared" si="11"/>
        <v>#NUM!</v>
      </c>
      <c r="W78" t="e">
        <f t="shared" si="11"/>
        <v>#NUM!</v>
      </c>
      <c r="X78" t="e">
        <f t="shared" si="11"/>
        <v>#NUM!</v>
      </c>
      <c r="Y78" t="e">
        <f t="shared" si="11"/>
        <v>#NUM!</v>
      </c>
      <c r="Z78" t="e">
        <f t="shared" si="11"/>
        <v>#NUM!</v>
      </c>
      <c r="AA78" t="e">
        <f t="shared" si="11"/>
        <v>#NUM!</v>
      </c>
      <c r="AB78" t="e">
        <f t="shared" si="11"/>
        <v>#NUM!</v>
      </c>
      <c r="AC78" t="e">
        <f t="shared" si="11"/>
        <v>#NUM!</v>
      </c>
      <c r="AD78" t="e">
        <f t="shared" si="11"/>
        <v>#NUM!</v>
      </c>
      <c r="AE78" t="e">
        <f t="shared" si="11"/>
        <v>#NUM!</v>
      </c>
      <c r="AF78" t="e">
        <f t="shared" si="11"/>
        <v>#NUM!</v>
      </c>
      <c r="AG78" t="e">
        <f t="shared" si="11"/>
        <v>#NUM!</v>
      </c>
      <c r="AH78" t="e">
        <f t="shared" si="11"/>
        <v>#NUM!</v>
      </c>
      <c r="AI78" t="e">
        <f t="shared" si="11"/>
        <v>#NUM!</v>
      </c>
      <c r="AJ78" t="e">
        <f t="shared" si="11"/>
        <v>#NUM!</v>
      </c>
      <c r="AK78" t="e">
        <f t="shared" si="11"/>
        <v>#NUM!</v>
      </c>
      <c r="AL78" t="e">
        <f t="shared" si="11"/>
        <v>#NUM!</v>
      </c>
      <c r="AM78" t="e">
        <f t="shared" si="11"/>
        <v>#NUM!</v>
      </c>
      <c r="AN78" t="e">
        <f t="shared" si="11"/>
        <v>#NUM!</v>
      </c>
      <c r="AO78" t="e">
        <f t="shared" si="11"/>
        <v>#NUM!</v>
      </c>
      <c r="AP78" t="e">
        <f t="shared" si="11"/>
        <v>#NUM!</v>
      </c>
      <c r="AQ78" t="e">
        <f t="shared" si="11"/>
        <v>#NUM!</v>
      </c>
    </row>
    <row r="79" spans="4:43" ht="12.75" customHeight="1" hidden="1">
      <c r="D79" t="e">
        <f aca="true" t="shared" si="12" ref="D79:AQ79">DGET($D$86:$Q$148,"LHTest",D$69:D$70)</f>
        <v>#NUM!</v>
      </c>
      <c r="E79" t="e">
        <f t="shared" si="12"/>
        <v>#NUM!</v>
      </c>
      <c r="F79" t="e">
        <f t="shared" si="12"/>
        <v>#NUM!</v>
      </c>
      <c r="G79" t="e">
        <f t="shared" si="12"/>
        <v>#NUM!</v>
      </c>
      <c r="H79" t="e">
        <f t="shared" si="12"/>
        <v>#NUM!</v>
      </c>
      <c r="I79" t="e">
        <f t="shared" si="12"/>
        <v>#NUM!</v>
      </c>
      <c r="J79" t="e">
        <f t="shared" si="12"/>
        <v>#NUM!</v>
      </c>
      <c r="K79" t="e">
        <f t="shared" si="12"/>
        <v>#NUM!</v>
      </c>
      <c r="L79" t="e">
        <f t="shared" si="12"/>
        <v>#NUM!</v>
      </c>
      <c r="M79" t="e">
        <f t="shared" si="12"/>
        <v>#NUM!</v>
      </c>
      <c r="N79" t="e">
        <f t="shared" si="12"/>
        <v>#NUM!</v>
      </c>
      <c r="O79" t="e">
        <f t="shared" si="12"/>
        <v>#NUM!</v>
      </c>
      <c r="P79" t="e">
        <f t="shared" si="12"/>
        <v>#NUM!</v>
      </c>
      <c r="Q79" t="e">
        <f t="shared" si="12"/>
        <v>#NUM!</v>
      </c>
      <c r="R79" t="e">
        <f t="shared" si="12"/>
        <v>#NUM!</v>
      </c>
      <c r="S79" t="e">
        <f t="shared" si="12"/>
        <v>#NUM!</v>
      </c>
      <c r="T79" t="e">
        <f t="shared" si="12"/>
        <v>#NUM!</v>
      </c>
      <c r="U79" t="e">
        <f t="shared" si="12"/>
        <v>#NUM!</v>
      </c>
      <c r="V79" t="e">
        <f t="shared" si="12"/>
        <v>#NUM!</v>
      </c>
      <c r="W79" t="e">
        <f t="shared" si="12"/>
        <v>#NUM!</v>
      </c>
      <c r="X79" t="e">
        <f t="shared" si="12"/>
        <v>#NUM!</v>
      </c>
      <c r="Y79" t="e">
        <f t="shared" si="12"/>
        <v>#NUM!</v>
      </c>
      <c r="Z79" t="e">
        <f t="shared" si="12"/>
        <v>#NUM!</v>
      </c>
      <c r="AA79" t="e">
        <f t="shared" si="12"/>
        <v>#NUM!</v>
      </c>
      <c r="AB79" t="e">
        <f t="shared" si="12"/>
        <v>#NUM!</v>
      </c>
      <c r="AC79" t="e">
        <f t="shared" si="12"/>
        <v>#NUM!</v>
      </c>
      <c r="AD79" t="e">
        <f t="shared" si="12"/>
        <v>#NUM!</v>
      </c>
      <c r="AE79" t="e">
        <f t="shared" si="12"/>
        <v>#NUM!</v>
      </c>
      <c r="AF79" t="e">
        <f t="shared" si="12"/>
        <v>#NUM!</v>
      </c>
      <c r="AG79" t="e">
        <f t="shared" si="12"/>
        <v>#NUM!</v>
      </c>
      <c r="AH79" t="e">
        <f t="shared" si="12"/>
        <v>#NUM!</v>
      </c>
      <c r="AI79" t="e">
        <f t="shared" si="12"/>
        <v>#NUM!</v>
      </c>
      <c r="AJ79" t="e">
        <f t="shared" si="12"/>
        <v>#NUM!</v>
      </c>
      <c r="AK79" t="e">
        <f t="shared" si="12"/>
        <v>#NUM!</v>
      </c>
      <c r="AL79" t="e">
        <f t="shared" si="12"/>
        <v>#NUM!</v>
      </c>
      <c r="AM79" t="e">
        <f t="shared" si="12"/>
        <v>#NUM!</v>
      </c>
      <c r="AN79" t="e">
        <f t="shared" si="12"/>
        <v>#NUM!</v>
      </c>
      <c r="AO79" t="e">
        <f t="shared" si="12"/>
        <v>#NUM!</v>
      </c>
      <c r="AP79" t="e">
        <f t="shared" si="12"/>
        <v>#NUM!</v>
      </c>
      <c r="AQ79" t="e">
        <f t="shared" si="12"/>
        <v>#NUM!</v>
      </c>
    </row>
    <row r="80" spans="4:43" ht="12.75" customHeight="1" hidden="1">
      <c r="D80" t="e">
        <f aca="true" t="shared" si="13" ref="D80:AQ80">DGET($D$86:$Q$148,"Sex",D$69:D$70)</f>
        <v>#NUM!</v>
      </c>
      <c r="E80" t="e">
        <f t="shared" si="13"/>
        <v>#NUM!</v>
      </c>
      <c r="F80" t="e">
        <f t="shared" si="13"/>
        <v>#NUM!</v>
      </c>
      <c r="G80" t="e">
        <f t="shared" si="13"/>
        <v>#NUM!</v>
      </c>
      <c r="H80" t="e">
        <f t="shared" si="13"/>
        <v>#NUM!</v>
      </c>
      <c r="I80" t="e">
        <f t="shared" si="13"/>
        <v>#NUM!</v>
      </c>
      <c r="J80" t="e">
        <f t="shared" si="13"/>
        <v>#NUM!</v>
      </c>
      <c r="K80" t="e">
        <f t="shared" si="13"/>
        <v>#NUM!</v>
      </c>
      <c r="L80" t="e">
        <f t="shared" si="13"/>
        <v>#NUM!</v>
      </c>
      <c r="M80" t="e">
        <f t="shared" si="13"/>
        <v>#NUM!</v>
      </c>
      <c r="N80" t="e">
        <f t="shared" si="13"/>
        <v>#NUM!</v>
      </c>
      <c r="O80" t="e">
        <f t="shared" si="13"/>
        <v>#NUM!</v>
      </c>
      <c r="P80" t="e">
        <f t="shared" si="13"/>
        <v>#NUM!</v>
      </c>
      <c r="Q80" t="e">
        <f t="shared" si="13"/>
        <v>#NUM!</v>
      </c>
      <c r="R80" t="e">
        <f t="shared" si="13"/>
        <v>#NUM!</v>
      </c>
      <c r="S80" t="e">
        <f t="shared" si="13"/>
        <v>#NUM!</v>
      </c>
      <c r="T80" t="e">
        <f t="shared" si="13"/>
        <v>#NUM!</v>
      </c>
      <c r="U80" t="e">
        <f t="shared" si="13"/>
        <v>#NUM!</v>
      </c>
      <c r="V80" t="e">
        <f t="shared" si="13"/>
        <v>#NUM!</v>
      </c>
      <c r="W80" t="e">
        <f t="shared" si="13"/>
        <v>#NUM!</v>
      </c>
      <c r="X80" t="e">
        <f t="shared" si="13"/>
        <v>#NUM!</v>
      </c>
      <c r="Y80" t="e">
        <f t="shared" si="13"/>
        <v>#NUM!</v>
      </c>
      <c r="Z80" t="e">
        <f t="shared" si="13"/>
        <v>#NUM!</v>
      </c>
      <c r="AA80" t="e">
        <f t="shared" si="13"/>
        <v>#NUM!</v>
      </c>
      <c r="AB80" t="e">
        <f t="shared" si="13"/>
        <v>#NUM!</v>
      </c>
      <c r="AC80" t="e">
        <f t="shared" si="13"/>
        <v>#NUM!</v>
      </c>
      <c r="AD80" t="e">
        <f t="shared" si="13"/>
        <v>#NUM!</v>
      </c>
      <c r="AE80" t="e">
        <f t="shared" si="13"/>
        <v>#NUM!</v>
      </c>
      <c r="AF80" t="e">
        <f t="shared" si="13"/>
        <v>#NUM!</v>
      </c>
      <c r="AG80" t="e">
        <f t="shared" si="13"/>
        <v>#NUM!</v>
      </c>
      <c r="AH80" t="e">
        <f t="shared" si="13"/>
        <v>#NUM!</v>
      </c>
      <c r="AI80" t="e">
        <f t="shared" si="13"/>
        <v>#NUM!</v>
      </c>
      <c r="AJ80" t="e">
        <f t="shared" si="13"/>
        <v>#NUM!</v>
      </c>
      <c r="AK80" t="e">
        <f t="shared" si="13"/>
        <v>#NUM!</v>
      </c>
      <c r="AL80" t="e">
        <f t="shared" si="13"/>
        <v>#NUM!</v>
      </c>
      <c r="AM80" t="e">
        <f t="shared" si="13"/>
        <v>#NUM!</v>
      </c>
      <c r="AN80" t="e">
        <f t="shared" si="13"/>
        <v>#NUM!</v>
      </c>
      <c r="AO80" t="e">
        <f t="shared" si="13"/>
        <v>#NUM!</v>
      </c>
      <c r="AP80" t="e">
        <f t="shared" si="13"/>
        <v>#NUM!</v>
      </c>
      <c r="AQ80" t="e">
        <f t="shared" si="13"/>
        <v>#NUM!</v>
      </c>
    </row>
    <row r="81" spans="4:43" ht="12.75" customHeight="1" hidden="1">
      <c r="D81" t="e">
        <f aca="true" t="shared" si="14" ref="D81:AQ81">DGET($D$86:$Q$148,"Other",D$69:D$70)</f>
        <v>#NUM!</v>
      </c>
      <c r="E81" t="e">
        <f t="shared" si="14"/>
        <v>#NUM!</v>
      </c>
      <c r="F81" t="e">
        <f t="shared" si="14"/>
        <v>#NUM!</v>
      </c>
      <c r="G81" t="e">
        <f t="shared" si="14"/>
        <v>#NUM!</v>
      </c>
      <c r="H81" t="e">
        <f t="shared" si="14"/>
        <v>#NUM!</v>
      </c>
      <c r="I81" t="e">
        <f t="shared" si="14"/>
        <v>#NUM!</v>
      </c>
      <c r="J81" t="e">
        <f t="shared" si="14"/>
        <v>#NUM!</v>
      </c>
      <c r="K81" t="e">
        <f t="shared" si="14"/>
        <v>#NUM!</v>
      </c>
      <c r="L81" t="e">
        <f t="shared" si="14"/>
        <v>#NUM!</v>
      </c>
      <c r="M81" t="e">
        <f t="shared" si="14"/>
        <v>#NUM!</v>
      </c>
      <c r="N81" t="e">
        <f t="shared" si="14"/>
        <v>#NUM!</v>
      </c>
      <c r="O81" t="e">
        <f t="shared" si="14"/>
        <v>#NUM!</v>
      </c>
      <c r="P81" t="e">
        <f t="shared" si="14"/>
        <v>#NUM!</v>
      </c>
      <c r="Q81" t="e">
        <f t="shared" si="14"/>
        <v>#NUM!</v>
      </c>
      <c r="R81" t="e">
        <f t="shared" si="14"/>
        <v>#NUM!</v>
      </c>
      <c r="S81" t="e">
        <f t="shared" si="14"/>
        <v>#NUM!</v>
      </c>
      <c r="T81" t="e">
        <f t="shared" si="14"/>
        <v>#NUM!</v>
      </c>
      <c r="U81" t="e">
        <f t="shared" si="14"/>
        <v>#NUM!</v>
      </c>
      <c r="V81" t="e">
        <f t="shared" si="14"/>
        <v>#NUM!</v>
      </c>
      <c r="W81" t="e">
        <f t="shared" si="14"/>
        <v>#NUM!</v>
      </c>
      <c r="X81" t="e">
        <f t="shared" si="14"/>
        <v>#NUM!</v>
      </c>
      <c r="Y81" t="e">
        <f t="shared" si="14"/>
        <v>#NUM!</v>
      </c>
      <c r="Z81" t="e">
        <f t="shared" si="14"/>
        <v>#NUM!</v>
      </c>
      <c r="AA81" t="e">
        <f t="shared" si="14"/>
        <v>#NUM!</v>
      </c>
      <c r="AB81" t="e">
        <f t="shared" si="14"/>
        <v>#NUM!</v>
      </c>
      <c r="AC81" t="e">
        <f t="shared" si="14"/>
        <v>#NUM!</v>
      </c>
      <c r="AD81" t="e">
        <f t="shared" si="14"/>
        <v>#NUM!</v>
      </c>
      <c r="AE81" t="e">
        <f t="shared" si="14"/>
        <v>#NUM!</v>
      </c>
      <c r="AF81" t="e">
        <f t="shared" si="14"/>
        <v>#NUM!</v>
      </c>
      <c r="AG81" t="e">
        <f t="shared" si="14"/>
        <v>#NUM!</v>
      </c>
      <c r="AH81" t="e">
        <f t="shared" si="14"/>
        <v>#NUM!</v>
      </c>
      <c r="AI81" t="e">
        <f t="shared" si="14"/>
        <v>#NUM!</v>
      </c>
      <c r="AJ81" t="e">
        <f t="shared" si="14"/>
        <v>#NUM!</v>
      </c>
      <c r="AK81" t="e">
        <f t="shared" si="14"/>
        <v>#NUM!</v>
      </c>
      <c r="AL81" t="e">
        <f t="shared" si="14"/>
        <v>#NUM!</v>
      </c>
      <c r="AM81" t="e">
        <f t="shared" si="14"/>
        <v>#NUM!</v>
      </c>
      <c r="AN81" t="e">
        <f t="shared" si="14"/>
        <v>#NUM!</v>
      </c>
      <c r="AO81" t="e">
        <f t="shared" si="14"/>
        <v>#NUM!</v>
      </c>
      <c r="AP81" t="e">
        <f t="shared" si="14"/>
        <v>#NUM!</v>
      </c>
      <c r="AQ81" t="e">
        <f t="shared" si="14"/>
        <v>#NUM!</v>
      </c>
    </row>
    <row r="82" spans="4:43" ht="12.75" customHeight="1" hidden="1">
      <c r="D82" t="e">
        <f aca="true" t="shared" si="15" ref="D82:AQ82">DGET($D$86:$Q$148,"Alcohol",D$69:D$70)</f>
        <v>#NUM!</v>
      </c>
      <c r="E82" t="e">
        <f t="shared" si="15"/>
        <v>#NUM!</v>
      </c>
      <c r="F82" t="e">
        <f t="shared" si="15"/>
        <v>#NUM!</v>
      </c>
      <c r="G82" t="e">
        <f t="shared" si="15"/>
        <v>#NUM!</v>
      </c>
      <c r="H82" t="e">
        <f t="shared" si="15"/>
        <v>#NUM!</v>
      </c>
      <c r="I82" t="e">
        <f t="shared" si="15"/>
        <v>#NUM!</v>
      </c>
      <c r="J82" t="e">
        <f t="shared" si="15"/>
        <v>#NUM!</v>
      </c>
      <c r="K82" t="e">
        <f t="shared" si="15"/>
        <v>#NUM!</v>
      </c>
      <c r="L82" t="e">
        <f t="shared" si="15"/>
        <v>#NUM!</v>
      </c>
      <c r="M82" t="e">
        <f t="shared" si="15"/>
        <v>#NUM!</v>
      </c>
      <c r="N82" t="e">
        <f t="shared" si="15"/>
        <v>#NUM!</v>
      </c>
      <c r="O82" t="e">
        <f t="shared" si="15"/>
        <v>#NUM!</v>
      </c>
      <c r="P82" t="e">
        <f t="shared" si="15"/>
        <v>#NUM!</v>
      </c>
      <c r="Q82" t="e">
        <f t="shared" si="15"/>
        <v>#NUM!</v>
      </c>
      <c r="R82" t="e">
        <f t="shared" si="15"/>
        <v>#NUM!</v>
      </c>
      <c r="S82" t="e">
        <f t="shared" si="15"/>
        <v>#NUM!</v>
      </c>
      <c r="T82" t="e">
        <f t="shared" si="15"/>
        <v>#NUM!</v>
      </c>
      <c r="U82" t="e">
        <f t="shared" si="15"/>
        <v>#NUM!</v>
      </c>
      <c r="V82" t="e">
        <f t="shared" si="15"/>
        <v>#NUM!</v>
      </c>
      <c r="W82" t="e">
        <f t="shared" si="15"/>
        <v>#NUM!</v>
      </c>
      <c r="X82" t="e">
        <f t="shared" si="15"/>
        <v>#NUM!</v>
      </c>
      <c r="Y82" t="e">
        <f t="shared" si="15"/>
        <v>#NUM!</v>
      </c>
      <c r="Z82" t="e">
        <f t="shared" si="15"/>
        <v>#NUM!</v>
      </c>
      <c r="AA82" t="e">
        <f t="shared" si="15"/>
        <v>#NUM!</v>
      </c>
      <c r="AB82" t="e">
        <f t="shared" si="15"/>
        <v>#NUM!</v>
      </c>
      <c r="AC82" t="e">
        <f t="shared" si="15"/>
        <v>#NUM!</v>
      </c>
      <c r="AD82" t="e">
        <f t="shared" si="15"/>
        <v>#NUM!</v>
      </c>
      <c r="AE82" t="e">
        <f t="shared" si="15"/>
        <v>#NUM!</v>
      </c>
      <c r="AF82" t="e">
        <f t="shared" si="15"/>
        <v>#NUM!</v>
      </c>
      <c r="AG82" t="e">
        <f t="shared" si="15"/>
        <v>#NUM!</v>
      </c>
      <c r="AH82" t="e">
        <f t="shared" si="15"/>
        <v>#NUM!</v>
      </c>
      <c r="AI82" t="e">
        <f t="shared" si="15"/>
        <v>#NUM!</v>
      </c>
      <c r="AJ82" t="e">
        <f t="shared" si="15"/>
        <v>#NUM!</v>
      </c>
      <c r="AK82" t="e">
        <f t="shared" si="15"/>
        <v>#NUM!</v>
      </c>
      <c r="AL82" t="e">
        <f t="shared" si="15"/>
        <v>#NUM!</v>
      </c>
      <c r="AM82" t="e">
        <f t="shared" si="15"/>
        <v>#NUM!</v>
      </c>
      <c r="AN82" t="e">
        <f t="shared" si="15"/>
        <v>#NUM!</v>
      </c>
      <c r="AO82" t="e">
        <f t="shared" si="15"/>
        <v>#NUM!</v>
      </c>
      <c r="AP82" t="e">
        <f t="shared" si="15"/>
        <v>#NUM!</v>
      </c>
      <c r="AQ82" t="e">
        <f t="shared" si="15"/>
        <v>#NUM!</v>
      </c>
    </row>
    <row r="83" spans="4:43" ht="12.75" customHeight="1" hidden="1">
      <c r="D83" t="e">
        <f aca="true" t="shared" si="16" ref="D83:AQ83">DGET($D$86:$Q$148,"Note",D$69:D$70)</f>
        <v>#NUM!</v>
      </c>
      <c r="E83" t="e">
        <f t="shared" si="16"/>
        <v>#NUM!</v>
      </c>
      <c r="F83" t="e">
        <f t="shared" si="16"/>
        <v>#NUM!</v>
      </c>
      <c r="G83" t="e">
        <f t="shared" si="16"/>
        <v>#NUM!</v>
      </c>
      <c r="H83" t="e">
        <f t="shared" si="16"/>
        <v>#NUM!</v>
      </c>
      <c r="I83" t="e">
        <f t="shared" si="16"/>
        <v>#NUM!</v>
      </c>
      <c r="J83" t="e">
        <f t="shared" si="16"/>
        <v>#NUM!</v>
      </c>
      <c r="K83" t="e">
        <f t="shared" si="16"/>
        <v>#NUM!</v>
      </c>
      <c r="L83" t="e">
        <f t="shared" si="16"/>
        <v>#NUM!</v>
      </c>
      <c r="M83" t="e">
        <f t="shared" si="16"/>
        <v>#NUM!</v>
      </c>
      <c r="N83" t="e">
        <f t="shared" si="16"/>
        <v>#NUM!</v>
      </c>
      <c r="O83" t="e">
        <f t="shared" si="16"/>
        <v>#NUM!</v>
      </c>
      <c r="P83" t="e">
        <f t="shared" si="16"/>
        <v>#NUM!</v>
      </c>
      <c r="Q83" t="e">
        <f t="shared" si="16"/>
        <v>#NUM!</v>
      </c>
      <c r="R83" t="e">
        <f t="shared" si="16"/>
        <v>#NUM!</v>
      </c>
      <c r="S83" t="e">
        <f t="shared" si="16"/>
        <v>#NUM!</v>
      </c>
      <c r="T83" t="e">
        <f t="shared" si="16"/>
        <v>#NUM!</v>
      </c>
      <c r="U83" t="e">
        <f t="shared" si="16"/>
        <v>#NUM!</v>
      </c>
      <c r="V83" t="e">
        <f t="shared" si="16"/>
        <v>#NUM!</v>
      </c>
      <c r="W83" t="e">
        <f t="shared" si="16"/>
        <v>#NUM!</v>
      </c>
      <c r="X83" t="e">
        <f t="shared" si="16"/>
        <v>#NUM!</v>
      </c>
      <c r="Y83" t="e">
        <f t="shared" si="16"/>
        <v>#NUM!</v>
      </c>
      <c r="Z83" t="e">
        <f t="shared" si="16"/>
        <v>#NUM!</v>
      </c>
      <c r="AA83" t="e">
        <f t="shared" si="16"/>
        <v>#NUM!</v>
      </c>
      <c r="AB83" t="e">
        <f t="shared" si="16"/>
        <v>#NUM!</v>
      </c>
      <c r="AC83" t="e">
        <f t="shared" si="16"/>
        <v>#NUM!</v>
      </c>
      <c r="AD83" t="e">
        <f t="shared" si="16"/>
        <v>#NUM!</v>
      </c>
      <c r="AE83" t="e">
        <f t="shared" si="16"/>
        <v>#NUM!</v>
      </c>
      <c r="AF83" t="e">
        <f t="shared" si="16"/>
        <v>#NUM!</v>
      </c>
      <c r="AG83" t="e">
        <f t="shared" si="16"/>
        <v>#NUM!</v>
      </c>
      <c r="AH83" t="e">
        <f t="shared" si="16"/>
        <v>#NUM!</v>
      </c>
      <c r="AI83" t="e">
        <f t="shared" si="16"/>
        <v>#NUM!</v>
      </c>
      <c r="AJ83" t="e">
        <f t="shared" si="16"/>
        <v>#NUM!</v>
      </c>
      <c r="AK83" t="e">
        <f t="shared" si="16"/>
        <v>#NUM!</v>
      </c>
      <c r="AL83" t="e">
        <f t="shared" si="16"/>
        <v>#NUM!</v>
      </c>
      <c r="AM83" t="e">
        <f t="shared" si="16"/>
        <v>#NUM!</v>
      </c>
      <c r="AN83" t="e">
        <f t="shared" si="16"/>
        <v>#NUM!</v>
      </c>
      <c r="AO83" t="e">
        <f t="shared" si="16"/>
        <v>#NUM!</v>
      </c>
      <c r="AP83" t="e">
        <f t="shared" si="16"/>
        <v>#NUM!</v>
      </c>
      <c r="AQ83" t="e">
        <f t="shared" si="16"/>
        <v>#NUM!</v>
      </c>
    </row>
    <row r="84" ht="12.75" customHeight="1" hidden="1"/>
    <row r="85" ht="12.75" customHeight="1" hidden="1"/>
    <row r="86" spans="4:17" ht="12.75" customHeight="1" hidden="1">
      <c r="D86" t="s">
        <v>1</v>
      </c>
      <c r="E86" t="s">
        <v>0</v>
      </c>
      <c r="F86" t="s">
        <v>2</v>
      </c>
      <c r="G86" t="s">
        <v>3</v>
      </c>
      <c r="H86" t="s">
        <v>13</v>
      </c>
      <c r="I86" t="s">
        <v>4</v>
      </c>
      <c r="J86" t="s">
        <v>5</v>
      </c>
      <c r="K86" t="s">
        <v>6</v>
      </c>
      <c r="L86" t="s">
        <v>7</v>
      </c>
      <c r="M86" t="s">
        <v>8</v>
      </c>
      <c r="N86" t="s">
        <v>9</v>
      </c>
      <c r="O86" t="s">
        <v>10</v>
      </c>
      <c r="P86" t="s">
        <v>11</v>
      </c>
      <c r="Q86" t="s">
        <v>12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spans="4:17" ht="12.75" customHeight="1" hidden="1"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</row>
    <row r="149" ht="12.75" customHeight="1" hidden="1"/>
    <row r="150" ht="12.75" customHeight="1" hidden="1"/>
    <row r="151" ht="12.75" customHeight="1" hidden="1"/>
    <row r="152" ht="12.75" customHeight="1" hidden="1"/>
    <row r="153" ht="12.75" customHeight="1"/>
  </sheetData>
  <mergeCells count="24">
    <mergeCell ref="A9:B9"/>
    <mergeCell ref="A10:B10"/>
    <mergeCell ref="A12:B12"/>
    <mergeCell ref="A13:B13"/>
    <mergeCell ref="A1:C1"/>
    <mergeCell ref="A3:C3"/>
    <mergeCell ref="A32:A34"/>
    <mergeCell ref="A30:C31"/>
    <mergeCell ref="A28:C28"/>
    <mergeCell ref="B32:C32"/>
    <mergeCell ref="B33:C33"/>
    <mergeCell ref="A18:C26"/>
    <mergeCell ref="A6:B6"/>
    <mergeCell ref="A7:B7"/>
    <mergeCell ref="C5:C17"/>
    <mergeCell ref="A39:C39"/>
    <mergeCell ref="A40:C40"/>
    <mergeCell ref="A41:C41"/>
    <mergeCell ref="A35:C35"/>
    <mergeCell ref="A36:C36"/>
    <mergeCell ref="A37:C37"/>
    <mergeCell ref="A38:C38"/>
    <mergeCell ref="A15:B15"/>
    <mergeCell ref="A16:B16"/>
  </mergeCells>
  <conditionalFormatting sqref="T30:AQ31 Q31:S31">
    <cfRule type="expression" priority="1" dxfId="0" stopIfTrue="1">
      <formula>(Q$76=3)</formula>
    </cfRule>
    <cfRule type="expression" priority="2" dxfId="1" stopIfTrue="1">
      <formula>OR(Q$76=-1,Q$76=-2,Q$76=-3)</formula>
    </cfRule>
  </conditionalFormatting>
  <conditionalFormatting sqref="I31:K31 M31:O31 F31:G31">
    <cfRule type="expression" priority="3" dxfId="0" stopIfTrue="1">
      <formula>(D$76=3)</formula>
    </cfRule>
    <cfRule type="expression" priority="4" dxfId="1" stopIfTrue="1">
      <formula>OR(D$76=-1,D$76=-2,D$76=-3)</formula>
    </cfRule>
  </conditionalFormatting>
  <conditionalFormatting sqref="K30 I30">
    <cfRule type="expression" priority="5" dxfId="0" stopIfTrue="1">
      <formula>(E$76=3)</formula>
    </cfRule>
    <cfRule type="expression" priority="6" dxfId="1" stopIfTrue="1">
      <formula>OR(E$76=-1,E$76=-2,E$76=-3)</formula>
    </cfRule>
  </conditionalFormatting>
  <conditionalFormatting sqref="D32:AQ32">
    <cfRule type="expression" priority="7" dxfId="0" stopIfTrue="1">
      <formula>(D$80&gt;=3)</formula>
    </cfRule>
  </conditionalFormatting>
  <conditionalFormatting sqref="D33:AQ33">
    <cfRule type="expression" priority="8" dxfId="0" stopIfTrue="1">
      <formula>(D$80&gt;=2)</formula>
    </cfRule>
  </conditionalFormatting>
  <conditionalFormatting sqref="D34:AQ34">
    <cfRule type="expression" priority="9" dxfId="0" stopIfTrue="1">
      <formula>(D$80&gt;=1)</formula>
    </cfRule>
  </conditionalFormatting>
  <conditionalFormatting sqref="D39:AQ39">
    <cfRule type="expression" priority="10" dxfId="0" stopIfTrue="1">
      <formula>(D$83=1)</formula>
    </cfRule>
  </conditionalFormatting>
  <conditionalFormatting sqref="D5:AQ25">
    <cfRule type="expression" priority="11" dxfId="2" stopIfTrue="1">
      <formula>AND(D$73=$C5,D$75&lt;2,D$75&gt;-2,D$82&lt;&gt;1)</formula>
    </cfRule>
    <cfRule type="expression" priority="12" dxfId="3" stopIfTrue="1">
      <formula>AND(D$74=$C5,D$75&lt;2,D$75&gt;-2,D$82&lt;&gt;1)</formula>
    </cfRule>
    <cfRule type="expression" priority="13" dxfId="4" stopIfTrue="1">
      <formula>AND(D$73=$C5,OR(D$75=2,D$75=-2,D$82=1))</formula>
    </cfRule>
  </conditionalFormatting>
  <conditionalFormatting sqref="D29:AQ29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S14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47" t="s">
        <v>30</v>
      </c>
      <c r="B1" s="147"/>
      <c r="C1" s="148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2"/>
    </row>
    <row r="2" spans="1:44" ht="12.75">
      <c r="A2" s="17"/>
      <c r="B2" s="5"/>
      <c r="C2" s="20"/>
      <c r="D2" s="14">
        <f aca="true" t="shared" si="0" ref="D2:AQ2">IF(ISNUMBER(D$71),DAY(D$71),"")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49" t="s">
        <v>29</v>
      </c>
      <c r="B3" s="150"/>
      <c r="C3" s="151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3"/>
      <c r="AR3" s="2"/>
    </row>
    <row r="4" spans="1:44" s="7" customFormat="1" ht="12.75">
      <c r="A4" s="60"/>
      <c r="B4" s="61"/>
      <c r="C4" s="62" t="s">
        <v>14</v>
      </c>
      <c r="D4" s="106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>
        <v>10</v>
      </c>
      <c r="N4" s="107">
        <v>11</v>
      </c>
      <c r="O4" s="107">
        <v>12</v>
      </c>
      <c r="P4" s="108">
        <v>13</v>
      </c>
      <c r="Q4" s="107">
        <v>14</v>
      </c>
      <c r="R4" s="107">
        <v>15</v>
      </c>
      <c r="S4" s="107">
        <v>16</v>
      </c>
      <c r="T4" s="107">
        <v>17</v>
      </c>
      <c r="U4" s="107">
        <v>18</v>
      </c>
      <c r="V4" s="107">
        <v>19</v>
      </c>
      <c r="W4" s="107">
        <v>20</v>
      </c>
      <c r="X4" s="107">
        <v>21</v>
      </c>
      <c r="Y4" s="108">
        <v>22</v>
      </c>
      <c r="Z4" s="107">
        <v>23</v>
      </c>
      <c r="AA4" s="107">
        <v>24</v>
      </c>
      <c r="AB4" s="107">
        <v>25</v>
      </c>
      <c r="AC4" s="108">
        <v>26</v>
      </c>
      <c r="AD4" s="107">
        <v>27</v>
      </c>
      <c r="AE4" s="108">
        <v>28</v>
      </c>
      <c r="AF4" s="107">
        <v>29</v>
      </c>
      <c r="AG4" s="107">
        <v>30</v>
      </c>
      <c r="AH4" s="107">
        <v>31</v>
      </c>
      <c r="AI4" s="107">
        <v>32</v>
      </c>
      <c r="AJ4" s="107">
        <v>33</v>
      </c>
      <c r="AK4" s="107">
        <v>34</v>
      </c>
      <c r="AL4" s="107">
        <v>35</v>
      </c>
      <c r="AM4" s="107">
        <v>36</v>
      </c>
      <c r="AN4" s="107">
        <v>37</v>
      </c>
      <c r="AO4" s="107">
        <v>38</v>
      </c>
      <c r="AP4" s="107">
        <v>39</v>
      </c>
      <c r="AQ4" s="109">
        <v>40</v>
      </c>
      <c r="AR4" s="63"/>
    </row>
    <row r="5" spans="1:45" ht="15" customHeight="1">
      <c r="A5" s="135"/>
      <c r="B5" s="136"/>
      <c r="C5" s="187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9"/>
      <c r="AR5" s="2"/>
      <c r="AS5" s="2"/>
    </row>
    <row r="6" spans="1:45" ht="15" customHeight="1">
      <c r="A6" s="143" t="s">
        <v>53</v>
      </c>
      <c r="B6" s="144"/>
      <c r="C6" s="167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200"/>
      <c r="AR6" s="2"/>
      <c r="AS6" s="2"/>
    </row>
    <row r="7" spans="1:45" ht="15" customHeight="1">
      <c r="A7" s="145"/>
      <c r="B7" s="146"/>
      <c r="C7" s="167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200"/>
      <c r="AR7" s="2"/>
      <c r="AS7" s="2"/>
    </row>
    <row r="8" spans="1:45" ht="15" customHeight="1">
      <c r="A8" s="141"/>
      <c r="B8" s="142"/>
      <c r="C8" s="16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200"/>
      <c r="AR8" s="2"/>
      <c r="AS8" s="2"/>
    </row>
    <row r="9" spans="1:45" ht="15" customHeight="1">
      <c r="A9" s="143" t="s">
        <v>54</v>
      </c>
      <c r="B9" s="144"/>
      <c r="C9" s="167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200"/>
      <c r="AR9" s="2"/>
      <c r="AS9" s="2"/>
    </row>
    <row r="10" spans="1:45" ht="15" customHeight="1">
      <c r="A10" s="145"/>
      <c r="B10" s="146"/>
      <c r="C10" s="167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200"/>
      <c r="AR10" s="2"/>
      <c r="AS10" s="2"/>
    </row>
    <row r="11" spans="1:45" ht="15" customHeight="1">
      <c r="A11" s="141"/>
      <c r="B11" s="142"/>
      <c r="C11" s="167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200"/>
      <c r="AR11" s="2"/>
      <c r="AS11" s="2"/>
    </row>
    <row r="12" spans="1:45" ht="15" customHeight="1">
      <c r="A12" s="143" t="s">
        <v>55</v>
      </c>
      <c r="B12" s="144"/>
      <c r="C12" s="167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200"/>
      <c r="AR12" s="2"/>
      <c r="AS12" s="2"/>
    </row>
    <row r="13" spans="1:45" ht="15" customHeight="1">
      <c r="A13" s="145"/>
      <c r="B13" s="146"/>
      <c r="C13" s="167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200"/>
      <c r="AR13" s="2"/>
      <c r="AS13" s="2"/>
    </row>
    <row r="14" spans="1:45" ht="15" customHeight="1">
      <c r="A14" s="141"/>
      <c r="B14" s="142"/>
      <c r="C14" s="16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200"/>
      <c r="AR14" s="2"/>
      <c r="AS14" s="2"/>
    </row>
    <row r="15" spans="1:45" ht="15" customHeight="1">
      <c r="A15" s="143" t="s">
        <v>56</v>
      </c>
      <c r="B15" s="144"/>
      <c r="C15" s="16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200"/>
      <c r="AR15" s="2"/>
      <c r="AS15" s="2"/>
    </row>
    <row r="16" spans="1:45" ht="15" customHeight="1">
      <c r="A16" s="145"/>
      <c r="B16" s="146"/>
      <c r="C16" s="16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200"/>
      <c r="AR16" s="2"/>
      <c r="AS16" s="2"/>
    </row>
    <row r="17" spans="1:45" ht="15" customHeight="1">
      <c r="A17" s="137"/>
      <c r="B17" s="138"/>
      <c r="C17" s="16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200"/>
      <c r="AR17" s="2"/>
      <c r="AS17" s="2"/>
    </row>
    <row r="18" spans="1:45" ht="15" customHeight="1">
      <c r="A18" s="189" t="s">
        <v>52</v>
      </c>
      <c r="B18" s="190"/>
      <c r="C18" s="191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200"/>
      <c r="AR18" s="2"/>
      <c r="AS18" s="2"/>
    </row>
    <row r="19" spans="1:45" ht="15" customHeight="1">
      <c r="A19" s="189"/>
      <c r="B19" s="190"/>
      <c r="C19" s="191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200"/>
      <c r="AR19" s="2"/>
      <c r="AS19" s="2"/>
    </row>
    <row r="20" spans="1:45" ht="15" customHeight="1">
      <c r="A20" s="189"/>
      <c r="B20" s="190"/>
      <c r="C20" s="191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200"/>
      <c r="AR20" s="2"/>
      <c r="AS20" s="2"/>
    </row>
    <row r="21" spans="1:45" ht="15" customHeight="1">
      <c r="A21" s="189"/>
      <c r="B21" s="190"/>
      <c r="C21" s="191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200"/>
      <c r="AR21" s="2"/>
      <c r="AS21" s="2"/>
    </row>
    <row r="22" spans="1:45" ht="15" customHeight="1">
      <c r="A22" s="189"/>
      <c r="B22" s="190"/>
      <c r="C22" s="191"/>
      <c r="D22" s="195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200"/>
      <c r="AR22" s="2"/>
      <c r="AS22" s="2"/>
    </row>
    <row r="23" spans="1:45" ht="15" customHeight="1">
      <c r="A23" s="189"/>
      <c r="B23" s="190"/>
      <c r="C23" s="191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200"/>
      <c r="AR23" s="2"/>
      <c r="AS23" s="2"/>
    </row>
    <row r="24" spans="1:45" ht="15" customHeight="1">
      <c r="A24" s="189"/>
      <c r="B24" s="190"/>
      <c r="C24" s="191"/>
      <c r="D24" s="195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200"/>
      <c r="AR24" s="2"/>
      <c r="AS24" s="2"/>
    </row>
    <row r="25" spans="1:45" ht="15" customHeight="1">
      <c r="A25" s="189"/>
      <c r="B25" s="190"/>
      <c r="C25" s="191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201"/>
      <c r="AR25" s="2"/>
      <c r="AS25" s="2"/>
    </row>
    <row r="26" spans="1:44" ht="15" customHeight="1">
      <c r="A26" s="192"/>
      <c r="B26" s="175"/>
      <c r="C26" s="176"/>
      <c r="D26" s="9"/>
      <c r="E26" s="10"/>
      <c r="F26" s="10"/>
      <c r="G26" s="10"/>
      <c r="H26" s="25"/>
      <c r="I26" s="10"/>
      <c r="J26" s="10"/>
      <c r="K26" s="10"/>
      <c r="L26" s="10"/>
      <c r="M26" s="25"/>
      <c r="N26" s="10"/>
      <c r="O26" s="10"/>
      <c r="P26" s="10"/>
      <c r="Q26" s="10"/>
      <c r="R26" s="25"/>
      <c r="S26" s="10"/>
      <c r="T26" s="10"/>
      <c r="U26" s="10"/>
      <c r="V26" s="10"/>
      <c r="W26" s="25"/>
      <c r="X26" s="10"/>
      <c r="Y26" s="10"/>
      <c r="Z26" s="10"/>
      <c r="AA26" s="10"/>
      <c r="AB26" s="25"/>
      <c r="AC26" s="10"/>
      <c r="AD26" s="10"/>
      <c r="AE26" s="10"/>
      <c r="AF26" s="10"/>
      <c r="AG26" s="25"/>
      <c r="AH26" s="10"/>
      <c r="AI26" s="10"/>
      <c r="AJ26" s="10"/>
      <c r="AK26" s="10"/>
      <c r="AL26" s="25"/>
      <c r="AM26" s="10"/>
      <c r="AN26" s="10"/>
      <c r="AO26" s="10"/>
      <c r="AP26" s="10"/>
      <c r="AQ26" s="53"/>
      <c r="AR26" s="2"/>
    </row>
    <row r="27" spans="1:44" ht="12.75" customHeight="1">
      <c r="A27" s="60"/>
      <c r="B27" s="61"/>
      <c r="C27" s="62" t="s">
        <v>14</v>
      </c>
      <c r="D27" s="106">
        <v>1</v>
      </c>
      <c r="E27" s="107">
        <v>2</v>
      </c>
      <c r="F27" s="107">
        <v>3</v>
      </c>
      <c r="G27" s="107">
        <v>4</v>
      </c>
      <c r="H27" s="107">
        <v>5</v>
      </c>
      <c r="I27" s="107">
        <v>6</v>
      </c>
      <c r="J27" s="107">
        <v>7</v>
      </c>
      <c r="K27" s="107">
        <v>8</v>
      </c>
      <c r="L27" s="107">
        <v>9</v>
      </c>
      <c r="M27" s="107">
        <v>10</v>
      </c>
      <c r="N27" s="107">
        <v>11</v>
      </c>
      <c r="O27" s="107">
        <v>12</v>
      </c>
      <c r="P27" s="108">
        <v>13</v>
      </c>
      <c r="Q27" s="107">
        <v>14</v>
      </c>
      <c r="R27" s="107">
        <v>15</v>
      </c>
      <c r="S27" s="107">
        <v>16</v>
      </c>
      <c r="T27" s="107">
        <v>17</v>
      </c>
      <c r="U27" s="107">
        <v>18</v>
      </c>
      <c r="V27" s="107">
        <v>19</v>
      </c>
      <c r="W27" s="107">
        <v>20</v>
      </c>
      <c r="X27" s="107">
        <v>21</v>
      </c>
      <c r="Y27" s="108">
        <v>22</v>
      </c>
      <c r="Z27" s="107">
        <v>23</v>
      </c>
      <c r="AA27" s="107">
        <v>24</v>
      </c>
      <c r="AB27" s="107">
        <v>25</v>
      </c>
      <c r="AC27" s="108">
        <v>26</v>
      </c>
      <c r="AD27" s="107">
        <v>27</v>
      </c>
      <c r="AE27" s="108">
        <v>28</v>
      </c>
      <c r="AF27" s="107">
        <v>29</v>
      </c>
      <c r="AG27" s="107">
        <v>30</v>
      </c>
      <c r="AH27" s="107">
        <v>31</v>
      </c>
      <c r="AI27" s="107">
        <v>32</v>
      </c>
      <c r="AJ27" s="107">
        <v>33</v>
      </c>
      <c r="AK27" s="107">
        <v>34</v>
      </c>
      <c r="AL27" s="107">
        <v>35</v>
      </c>
      <c r="AM27" s="107">
        <v>36</v>
      </c>
      <c r="AN27" s="107">
        <v>37</v>
      </c>
      <c r="AO27" s="107">
        <v>38</v>
      </c>
      <c r="AP27" s="107">
        <v>39</v>
      </c>
      <c r="AQ27" s="109">
        <v>40</v>
      </c>
      <c r="AR27" s="2"/>
    </row>
    <row r="28" spans="1:44" ht="15" customHeight="1">
      <c r="A28" s="159" t="s">
        <v>22</v>
      </c>
      <c r="B28" s="160"/>
      <c r="C28" s="161"/>
      <c r="D28" s="9"/>
      <c r="E28" s="10"/>
      <c r="F28" s="10"/>
      <c r="G28" s="10"/>
      <c r="H28" s="25"/>
      <c r="I28" s="10"/>
      <c r="J28" s="10"/>
      <c r="K28" s="10"/>
      <c r="L28" s="10"/>
      <c r="M28" s="25"/>
      <c r="N28" s="10"/>
      <c r="O28" s="10"/>
      <c r="P28" s="10"/>
      <c r="Q28" s="10"/>
      <c r="R28" s="25"/>
      <c r="S28" s="10"/>
      <c r="T28" s="10"/>
      <c r="U28" s="10"/>
      <c r="V28" s="10"/>
      <c r="W28" s="25"/>
      <c r="X28" s="10"/>
      <c r="Y28" s="10"/>
      <c r="Z28" s="10"/>
      <c r="AA28" s="10"/>
      <c r="AB28" s="25"/>
      <c r="AC28" s="10"/>
      <c r="AD28" s="10"/>
      <c r="AE28" s="10"/>
      <c r="AF28" s="10"/>
      <c r="AG28" s="25"/>
      <c r="AH28" s="10"/>
      <c r="AI28" s="10"/>
      <c r="AJ28" s="10"/>
      <c r="AK28" s="10"/>
      <c r="AL28" s="25"/>
      <c r="AM28" s="10"/>
      <c r="AN28" s="10"/>
      <c r="AO28" s="10"/>
      <c r="AP28" s="10"/>
      <c r="AQ28" s="53"/>
      <c r="AR28" s="2"/>
    </row>
    <row r="29" spans="1:44" ht="15" customHeight="1" thickBot="1">
      <c r="A29" s="23" t="s">
        <v>20</v>
      </c>
      <c r="B29" s="32"/>
      <c r="C29" s="69"/>
      <c r="D29" s="70">
        <f aca="true" t="shared" si="1" ref="D29:AQ29">IF(ISTEXT(D$72),D$72,"")</f>
      </c>
      <c r="E29" s="68">
        <f t="shared" si="1"/>
      </c>
      <c r="F29" s="68">
        <f t="shared" si="1"/>
      </c>
      <c r="G29" s="68">
        <f t="shared" si="1"/>
      </c>
      <c r="H29" s="68">
        <f t="shared" si="1"/>
      </c>
      <c r="I29" s="68">
        <f t="shared" si="1"/>
      </c>
      <c r="J29" s="68">
        <f t="shared" si="1"/>
      </c>
      <c r="K29" s="68">
        <f t="shared" si="1"/>
      </c>
      <c r="L29" s="68">
        <f t="shared" si="1"/>
      </c>
      <c r="M29" s="68">
        <f t="shared" si="1"/>
      </c>
      <c r="N29" s="68">
        <f t="shared" si="1"/>
      </c>
      <c r="O29" s="68">
        <f t="shared" si="1"/>
      </c>
      <c r="P29" s="68">
        <f t="shared" si="1"/>
      </c>
      <c r="Q29" s="68">
        <f t="shared" si="1"/>
      </c>
      <c r="R29" s="68">
        <f t="shared" si="1"/>
      </c>
      <c r="S29" s="68">
        <f t="shared" si="1"/>
      </c>
      <c r="T29" s="24">
        <f t="shared" si="1"/>
      </c>
      <c r="U29" s="24">
        <f t="shared" si="1"/>
      </c>
      <c r="V29" s="24">
        <f t="shared" si="1"/>
      </c>
      <c r="W29" s="24">
        <f t="shared" si="1"/>
      </c>
      <c r="X29" s="24">
        <f t="shared" si="1"/>
      </c>
      <c r="Y29" s="24">
        <f t="shared" si="1"/>
      </c>
      <c r="Z29" s="24">
        <f t="shared" si="1"/>
      </c>
      <c r="AA29" s="24">
        <f t="shared" si="1"/>
      </c>
      <c r="AB29" s="24">
        <f t="shared" si="1"/>
      </c>
      <c r="AC29" s="24">
        <f t="shared" si="1"/>
      </c>
      <c r="AD29" s="24">
        <f t="shared" si="1"/>
      </c>
      <c r="AE29" s="24">
        <f t="shared" si="1"/>
      </c>
      <c r="AF29" s="24">
        <f t="shared" si="1"/>
      </c>
      <c r="AG29" s="24">
        <f t="shared" si="1"/>
      </c>
      <c r="AH29" s="24">
        <f t="shared" si="1"/>
      </c>
      <c r="AI29" s="24">
        <f t="shared" si="1"/>
      </c>
      <c r="AJ29" s="24">
        <f t="shared" si="1"/>
      </c>
      <c r="AK29" s="24">
        <f t="shared" si="1"/>
      </c>
      <c r="AL29" s="24">
        <f t="shared" si="1"/>
      </c>
      <c r="AM29" s="24">
        <f t="shared" si="1"/>
      </c>
      <c r="AN29" s="24">
        <f t="shared" si="1"/>
      </c>
      <c r="AO29" s="24">
        <f t="shared" si="1"/>
      </c>
      <c r="AP29" s="24">
        <f t="shared" si="1"/>
      </c>
      <c r="AQ29" s="54">
        <f t="shared" si="1"/>
      </c>
      <c r="AR29" s="2"/>
    </row>
    <row r="30" spans="1:44" ht="15" customHeight="1" thickBot="1" thickTop="1">
      <c r="A30" s="155" t="s">
        <v>40</v>
      </c>
      <c r="B30" s="156"/>
      <c r="C30" s="157"/>
      <c r="D30" s="98" t="s">
        <v>39</v>
      </c>
      <c r="E30" s="99"/>
      <c r="F30" s="99"/>
      <c r="G30" s="99"/>
      <c r="H30" s="76" t="s">
        <v>38</v>
      </c>
      <c r="I30" s="100"/>
      <c r="J30" s="99"/>
      <c r="K30" s="100"/>
      <c r="L30" s="76" t="s">
        <v>37</v>
      </c>
      <c r="M30" s="99"/>
      <c r="N30" s="99"/>
      <c r="O30" s="99"/>
      <c r="P30" s="76" t="s">
        <v>36</v>
      </c>
      <c r="Q30" s="99"/>
      <c r="R30" s="99"/>
      <c r="S30" s="76" t="s">
        <v>35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2"/>
    </row>
    <row r="31" spans="1:44" ht="15" customHeight="1" thickBot="1" thickTop="1">
      <c r="A31" s="139"/>
      <c r="B31" s="140"/>
      <c r="C31" s="158"/>
      <c r="D31" s="101"/>
      <c r="E31" s="78"/>
      <c r="F31" s="79"/>
      <c r="G31" s="80"/>
      <c r="H31" s="81"/>
      <c r="I31" s="80"/>
      <c r="J31" s="80"/>
      <c r="K31" s="80"/>
      <c r="L31" s="82"/>
      <c r="M31" s="80"/>
      <c r="N31" s="80"/>
      <c r="O31" s="80"/>
      <c r="P31" s="83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4"/>
      <c r="AR31" s="2"/>
    </row>
    <row r="32" spans="1:44" ht="15" customHeight="1" thickTop="1">
      <c r="A32" s="152" t="s">
        <v>16</v>
      </c>
      <c r="B32" s="162" t="s">
        <v>19</v>
      </c>
      <c r="C32" s="163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2"/>
    </row>
    <row r="33" spans="1:44" ht="15" customHeight="1">
      <c r="A33" s="153"/>
      <c r="B33" s="164" t="s">
        <v>17</v>
      </c>
      <c r="C33" s="165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2"/>
    </row>
    <row r="34" spans="1:44" ht="15" customHeight="1" thickBot="1">
      <c r="A34" s="154"/>
      <c r="B34" s="50" t="s">
        <v>18</v>
      </c>
      <c r="C34" s="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2"/>
    </row>
    <row r="35" spans="1:44" ht="15" customHeight="1" thickTop="1">
      <c r="A35" s="171" t="s">
        <v>23</v>
      </c>
      <c r="B35" s="160"/>
      <c r="C35" s="161"/>
      <c r="D35" s="36">
        <f aca="true" t="shared" si="2" ref="D35:AQ35">IF(ISTEXT(D$82),IF(D$82="Y","X",IF(D$82="P","G","")),"")</f>
      </c>
      <c r="E35" s="37">
        <f t="shared" si="2"/>
      </c>
      <c r="F35" s="37">
        <f t="shared" si="2"/>
      </c>
      <c r="G35" s="37">
        <f t="shared" si="2"/>
      </c>
      <c r="H35" s="37">
        <f t="shared" si="2"/>
      </c>
      <c r="I35" s="37">
        <f t="shared" si="2"/>
      </c>
      <c r="J35" s="37">
        <f t="shared" si="2"/>
      </c>
      <c r="K35" s="37">
        <f t="shared" si="2"/>
      </c>
      <c r="L35" s="37">
        <f t="shared" si="2"/>
      </c>
      <c r="M35" s="37">
        <f t="shared" si="2"/>
      </c>
      <c r="N35" s="37">
        <f t="shared" si="2"/>
      </c>
      <c r="O35" s="37">
        <f t="shared" si="2"/>
      </c>
      <c r="P35" s="37">
        <f t="shared" si="2"/>
      </c>
      <c r="Q35" s="37">
        <f t="shared" si="2"/>
      </c>
      <c r="R35" s="37">
        <f t="shared" si="2"/>
      </c>
      <c r="S35" s="37">
        <f t="shared" si="2"/>
      </c>
      <c r="T35" s="37">
        <f t="shared" si="2"/>
      </c>
      <c r="U35" s="37">
        <f t="shared" si="2"/>
      </c>
      <c r="V35" s="37">
        <f t="shared" si="2"/>
      </c>
      <c r="W35" s="37">
        <f t="shared" si="2"/>
      </c>
      <c r="X35" s="37">
        <f t="shared" si="2"/>
      </c>
      <c r="Y35" s="37">
        <f t="shared" si="2"/>
      </c>
      <c r="Z35" s="37">
        <f t="shared" si="2"/>
      </c>
      <c r="AA35" s="37">
        <f t="shared" si="2"/>
      </c>
      <c r="AB35" s="37">
        <f t="shared" si="2"/>
      </c>
      <c r="AC35" s="37">
        <f t="shared" si="2"/>
      </c>
      <c r="AD35" s="37">
        <f t="shared" si="2"/>
      </c>
      <c r="AE35" s="37">
        <f t="shared" si="2"/>
      </c>
      <c r="AF35" s="37">
        <f t="shared" si="2"/>
      </c>
      <c r="AG35" s="37">
        <f t="shared" si="2"/>
      </c>
      <c r="AH35" s="37">
        <f t="shared" si="2"/>
      </c>
      <c r="AI35" s="37">
        <f t="shared" si="2"/>
      </c>
      <c r="AJ35" s="37">
        <f t="shared" si="2"/>
      </c>
      <c r="AK35" s="37">
        <f t="shared" si="2"/>
      </c>
      <c r="AL35" s="37">
        <f t="shared" si="2"/>
      </c>
      <c r="AM35" s="37">
        <f t="shared" si="2"/>
      </c>
      <c r="AN35" s="37">
        <f t="shared" si="2"/>
      </c>
      <c r="AO35" s="37">
        <f t="shared" si="2"/>
      </c>
      <c r="AP35" s="37">
        <f t="shared" si="2"/>
      </c>
      <c r="AQ35" s="55">
        <f t="shared" si="2"/>
      </c>
      <c r="AR35" s="2"/>
    </row>
    <row r="36" spans="1:44" ht="15" customHeight="1">
      <c r="A36" s="171" t="s">
        <v>21</v>
      </c>
      <c r="B36" s="160"/>
      <c r="C36" s="161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171" t="s">
        <v>28</v>
      </c>
      <c r="B37" s="160"/>
      <c r="C37" s="161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56"/>
      <c r="AR37" s="2"/>
    </row>
    <row r="38" spans="1:44" ht="15" customHeight="1">
      <c r="A38" s="171" t="s">
        <v>26</v>
      </c>
      <c r="B38" s="160"/>
      <c r="C38" s="161"/>
      <c r="D38" s="40">
        <f aca="true" t="shared" si="3" ref="D38:AQ38">IF(ISTEXT(D$82),IF(D$82="Y","X",IF(D$82="P","G","")),"")</f>
      </c>
      <c r="E38" s="41">
        <f t="shared" si="3"/>
      </c>
      <c r="F38" s="41">
        <f t="shared" si="3"/>
      </c>
      <c r="G38" s="41">
        <f t="shared" si="3"/>
      </c>
      <c r="H38" s="41">
        <f t="shared" si="3"/>
      </c>
      <c r="I38" s="41">
        <f t="shared" si="3"/>
      </c>
      <c r="J38" s="41">
        <f t="shared" si="3"/>
      </c>
      <c r="K38" s="41">
        <f t="shared" si="3"/>
      </c>
      <c r="L38" s="41">
        <f t="shared" si="3"/>
      </c>
      <c r="M38" s="41">
        <f t="shared" si="3"/>
      </c>
      <c r="N38" s="41">
        <f t="shared" si="3"/>
      </c>
      <c r="O38" s="41">
        <f t="shared" si="3"/>
      </c>
      <c r="P38" s="41">
        <f t="shared" si="3"/>
      </c>
      <c r="Q38" s="41">
        <f t="shared" si="3"/>
      </c>
      <c r="R38" s="41">
        <f t="shared" si="3"/>
      </c>
      <c r="S38" s="41">
        <f t="shared" si="3"/>
      </c>
      <c r="T38" s="41">
        <f t="shared" si="3"/>
      </c>
      <c r="U38" s="41">
        <f t="shared" si="3"/>
      </c>
      <c r="V38" s="41">
        <f t="shared" si="3"/>
      </c>
      <c r="W38" s="41">
        <f t="shared" si="3"/>
      </c>
      <c r="X38" s="41">
        <f t="shared" si="3"/>
      </c>
      <c r="Y38" s="41">
        <f t="shared" si="3"/>
      </c>
      <c r="Z38" s="41">
        <f t="shared" si="3"/>
      </c>
      <c r="AA38" s="41">
        <f t="shared" si="3"/>
      </c>
      <c r="AB38" s="41">
        <f t="shared" si="3"/>
      </c>
      <c r="AC38" s="41">
        <f t="shared" si="3"/>
      </c>
      <c r="AD38" s="41">
        <f t="shared" si="3"/>
      </c>
      <c r="AE38" s="41">
        <f t="shared" si="3"/>
      </c>
      <c r="AF38" s="41">
        <f t="shared" si="3"/>
      </c>
      <c r="AG38" s="41">
        <f t="shared" si="3"/>
      </c>
      <c r="AH38" s="41">
        <f t="shared" si="3"/>
      </c>
      <c r="AI38" s="41">
        <f t="shared" si="3"/>
      </c>
      <c r="AJ38" s="41">
        <f t="shared" si="3"/>
      </c>
      <c r="AK38" s="41">
        <f t="shared" si="3"/>
      </c>
      <c r="AL38" s="41">
        <f t="shared" si="3"/>
      </c>
      <c r="AM38" s="41">
        <f t="shared" si="3"/>
      </c>
      <c r="AN38" s="41">
        <f t="shared" si="3"/>
      </c>
      <c r="AO38" s="41">
        <f t="shared" si="3"/>
      </c>
      <c r="AP38" s="41">
        <f t="shared" si="3"/>
      </c>
      <c r="AQ38" s="57">
        <f t="shared" si="3"/>
      </c>
      <c r="AR38" s="2"/>
    </row>
    <row r="39" spans="1:44" ht="15" customHeight="1">
      <c r="A39" s="171" t="s">
        <v>31</v>
      </c>
      <c r="B39" s="160"/>
      <c r="C39" s="16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8"/>
      <c r="AR39" s="2"/>
    </row>
    <row r="40" spans="1:44" ht="15" customHeight="1">
      <c r="A40" s="171" t="s">
        <v>25</v>
      </c>
      <c r="B40" s="160"/>
      <c r="C40" s="161"/>
      <c r="D40" s="96">
        <f aca="true" t="shared" si="4" ref="D40:AQ40">IF(ISNUMBER(D$84),IF(D$84=1,"X",""),"")</f>
      </c>
      <c r="E40" s="92">
        <f t="shared" si="4"/>
      </c>
      <c r="F40" s="92">
        <f t="shared" si="4"/>
      </c>
      <c r="G40" s="92">
        <f t="shared" si="4"/>
      </c>
      <c r="H40" s="92">
        <f t="shared" si="4"/>
      </c>
      <c r="I40" s="92">
        <f t="shared" si="4"/>
      </c>
      <c r="J40" s="92">
        <f t="shared" si="4"/>
      </c>
      <c r="K40" s="92">
        <f t="shared" si="4"/>
      </c>
      <c r="L40" s="92">
        <f t="shared" si="4"/>
      </c>
      <c r="M40" s="92">
        <f t="shared" si="4"/>
      </c>
      <c r="N40" s="92">
        <f t="shared" si="4"/>
      </c>
      <c r="O40" s="92">
        <f t="shared" si="4"/>
      </c>
      <c r="P40" s="92">
        <f t="shared" si="4"/>
      </c>
      <c r="Q40" s="92">
        <f t="shared" si="4"/>
      </c>
      <c r="R40" s="92">
        <f t="shared" si="4"/>
      </c>
      <c r="S40" s="92">
        <f t="shared" si="4"/>
      </c>
      <c r="T40" s="92">
        <f t="shared" si="4"/>
      </c>
      <c r="U40" s="92">
        <f t="shared" si="4"/>
      </c>
      <c r="V40" s="92">
        <f t="shared" si="4"/>
      </c>
      <c r="W40" s="92">
        <f t="shared" si="4"/>
      </c>
      <c r="X40" s="92">
        <f t="shared" si="4"/>
      </c>
      <c r="Y40" s="92">
        <f t="shared" si="4"/>
      </c>
      <c r="Z40" s="92">
        <f t="shared" si="4"/>
      </c>
      <c r="AA40" s="92">
        <f t="shared" si="4"/>
      </c>
      <c r="AB40" s="92">
        <f t="shared" si="4"/>
      </c>
      <c r="AC40" s="92">
        <f t="shared" si="4"/>
      </c>
      <c r="AD40" s="92">
        <f t="shared" si="4"/>
      </c>
      <c r="AE40" s="92">
        <f t="shared" si="4"/>
      </c>
      <c r="AF40" s="92">
        <f t="shared" si="4"/>
      </c>
      <c r="AG40" s="92">
        <f t="shared" si="4"/>
      </c>
      <c r="AH40" s="92">
        <f t="shared" si="4"/>
      </c>
      <c r="AI40" s="92">
        <f t="shared" si="4"/>
      </c>
      <c r="AJ40" s="92">
        <f t="shared" si="4"/>
      </c>
      <c r="AK40" s="92">
        <f t="shared" si="4"/>
      </c>
      <c r="AL40" s="92">
        <f t="shared" si="4"/>
      </c>
      <c r="AM40" s="92">
        <f t="shared" si="4"/>
      </c>
      <c r="AN40" s="92">
        <f t="shared" si="4"/>
      </c>
      <c r="AO40" s="92">
        <f t="shared" si="4"/>
      </c>
      <c r="AP40" s="92">
        <f t="shared" si="4"/>
      </c>
      <c r="AQ40" s="93">
        <f t="shared" si="4"/>
      </c>
      <c r="AR40" s="2"/>
    </row>
    <row r="41" spans="1:43" ht="15" customHeight="1">
      <c r="A41" s="172" t="s">
        <v>41</v>
      </c>
      <c r="B41" s="173"/>
      <c r="C41" s="174"/>
      <c r="D41" s="110"/>
      <c r="E41" s="111"/>
      <c r="F41" s="111"/>
      <c r="G41" s="11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1"/>
      <c r="AP41" s="111"/>
      <c r="AQ41" s="113"/>
    </row>
    <row r="42" spans="1:44" ht="100.5" customHeight="1">
      <c r="A42" s="26" t="s">
        <v>15</v>
      </c>
      <c r="B42" s="27"/>
      <c r="C42" s="28"/>
      <c r="D42" s="29"/>
      <c r="E42" s="30"/>
      <c r="F42" s="30"/>
      <c r="G42" s="30"/>
      <c r="H42" s="9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f aca="true" t="shared" si="5" ref="T42:AQ42">IF(ISTEXT(T$85),T$85,"")</f>
      </c>
      <c r="U42" s="30">
        <f t="shared" si="5"/>
      </c>
      <c r="V42" s="30">
        <f t="shared" si="5"/>
      </c>
      <c r="W42" s="30">
        <f t="shared" si="5"/>
      </c>
      <c r="X42" s="30">
        <f t="shared" si="5"/>
      </c>
      <c r="Y42" s="30">
        <f t="shared" si="5"/>
      </c>
      <c r="Z42" s="30">
        <f t="shared" si="5"/>
      </c>
      <c r="AA42" s="30">
        <f t="shared" si="5"/>
      </c>
      <c r="AB42" s="30">
        <f t="shared" si="5"/>
      </c>
      <c r="AC42" s="30">
        <f t="shared" si="5"/>
      </c>
      <c r="AD42" s="30">
        <f t="shared" si="5"/>
      </c>
      <c r="AE42" s="30">
        <f t="shared" si="5"/>
      </c>
      <c r="AF42" s="30">
        <f t="shared" si="5"/>
      </c>
      <c r="AG42" s="30">
        <f t="shared" si="5"/>
      </c>
      <c r="AH42" s="30">
        <f t="shared" si="5"/>
      </c>
      <c r="AI42" s="30">
        <f t="shared" si="5"/>
      </c>
      <c r="AJ42" s="30">
        <f t="shared" si="5"/>
      </c>
      <c r="AK42" s="30">
        <f t="shared" si="5"/>
      </c>
      <c r="AL42" s="30">
        <f t="shared" si="5"/>
      </c>
      <c r="AM42" s="30">
        <f t="shared" si="5"/>
      </c>
      <c r="AN42" s="30">
        <f t="shared" si="5"/>
      </c>
      <c r="AO42" s="94">
        <f t="shared" si="5"/>
      </c>
      <c r="AP42" s="30">
        <f t="shared" si="5"/>
      </c>
      <c r="AQ42" s="59">
        <f t="shared" si="5"/>
      </c>
      <c r="AR42" s="2"/>
    </row>
    <row r="43" spans="34:44" ht="12" customHeight="1">
      <c r="AH43" t="s">
        <v>27</v>
      </c>
      <c r="AN43" s="31"/>
      <c r="AR43" s="2"/>
    </row>
    <row r="44" spans="43:44" ht="12" customHeight="1">
      <c r="AQ44" s="2"/>
      <c r="AR44" s="2"/>
    </row>
    <row r="45" spans="43:44" ht="12" customHeight="1">
      <c r="AQ45" s="2"/>
      <c r="AR45" s="2"/>
    </row>
    <row r="46" spans="43:44" ht="13.5" customHeight="1">
      <c r="AQ46" s="2"/>
      <c r="AR46" s="2"/>
    </row>
    <row r="47" ht="15" customHeight="1">
      <c r="C47" s="97"/>
    </row>
    <row r="50" ht="13.5" customHeight="1"/>
    <row r="51" ht="12" customHeight="1"/>
    <row r="71" spans="4:43" ht="12.75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ht="12.75" customHeight="1"/>
    <row r="73" spans="4:43" ht="12.75" customHeight="1" hidden="1">
      <c r="D73" t="e">
        <f aca="true" t="shared" si="6" ref="D73:AQ73">DGET($D$86:$Q$148,"Temp",D$69:D$70)</f>
        <v>#NUM!</v>
      </c>
      <c r="E73" t="e">
        <f t="shared" si="6"/>
        <v>#NUM!</v>
      </c>
      <c r="F73" t="e">
        <f t="shared" si="6"/>
        <v>#NUM!</v>
      </c>
      <c r="G73" t="e">
        <f t="shared" si="6"/>
        <v>#NUM!</v>
      </c>
      <c r="H73" t="e">
        <f t="shared" si="6"/>
        <v>#NUM!</v>
      </c>
      <c r="I73" t="e">
        <f t="shared" si="6"/>
        <v>#NUM!</v>
      </c>
      <c r="J73" t="e">
        <f t="shared" si="6"/>
        <v>#NUM!</v>
      </c>
      <c r="K73" t="e">
        <f t="shared" si="6"/>
        <v>#NUM!</v>
      </c>
      <c r="L73" t="e">
        <f t="shared" si="6"/>
        <v>#NUM!</v>
      </c>
      <c r="M73" t="e">
        <f t="shared" si="6"/>
        <v>#NUM!</v>
      </c>
      <c r="N73" t="e">
        <f t="shared" si="6"/>
        <v>#NUM!</v>
      </c>
      <c r="O73" t="e">
        <f t="shared" si="6"/>
        <v>#NUM!</v>
      </c>
      <c r="P73" t="e">
        <f t="shared" si="6"/>
        <v>#NUM!</v>
      </c>
      <c r="Q73" t="e">
        <f t="shared" si="6"/>
        <v>#NUM!</v>
      </c>
      <c r="R73" t="e">
        <f t="shared" si="6"/>
        <v>#NUM!</v>
      </c>
      <c r="S73" t="e">
        <f t="shared" si="6"/>
        <v>#NUM!</v>
      </c>
      <c r="T73" t="e">
        <f t="shared" si="6"/>
        <v>#NUM!</v>
      </c>
      <c r="U73" t="e">
        <f t="shared" si="6"/>
        <v>#NUM!</v>
      </c>
      <c r="V73" t="e">
        <f t="shared" si="6"/>
        <v>#NUM!</v>
      </c>
      <c r="W73" t="e">
        <f t="shared" si="6"/>
        <v>#NUM!</v>
      </c>
      <c r="X73" t="e">
        <f t="shared" si="6"/>
        <v>#NUM!</v>
      </c>
      <c r="Y73" t="e">
        <f t="shared" si="6"/>
        <v>#NUM!</v>
      </c>
      <c r="Z73" t="e">
        <f t="shared" si="6"/>
        <v>#NUM!</v>
      </c>
      <c r="AA73" t="e">
        <f t="shared" si="6"/>
        <v>#NUM!</v>
      </c>
      <c r="AB73" t="e">
        <f t="shared" si="6"/>
        <v>#NUM!</v>
      </c>
      <c r="AC73" t="e">
        <f t="shared" si="6"/>
        <v>#NUM!</v>
      </c>
      <c r="AD73" t="e">
        <f t="shared" si="6"/>
        <v>#NUM!</v>
      </c>
      <c r="AE73" t="e">
        <f t="shared" si="6"/>
        <v>#NUM!</v>
      </c>
      <c r="AF73" t="e">
        <f t="shared" si="6"/>
        <v>#NUM!</v>
      </c>
      <c r="AG73" t="e">
        <f t="shared" si="6"/>
        <v>#NUM!</v>
      </c>
      <c r="AH73" t="e">
        <f t="shared" si="6"/>
        <v>#NUM!</v>
      </c>
      <c r="AI73" t="e">
        <f t="shared" si="6"/>
        <v>#NUM!</v>
      </c>
      <c r="AJ73" t="e">
        <f t="shared" si="6"/>
        <v>#NUM!</v>
      </c>
      <c r="AK73" t="e">
        <f t="shared" si="6"/>
        <v>#NUM!</v>
      </c>
      <c r="AL73" t="e">
        <f t="shared" si="6"/>
        <v>#NUM!</v>
      </c>
      <c r="AM73" t="e">
        <f t="shared" si="6"/>
        <v>#NUM!</v>
      </c>
      <c r="AN73" t="e">
        <f t="shared" si="6"/>
        <v>#NUM!</v>
      </c>
      <c r="AO73" t="e">
        <f t="shared" si="6"/>
        <v>#NUM!</v>
      </c>
      <c r="AP73" t="e">
        <f t="shared" si="6"/>
        <v>#NUM!</v>
      </c>
      <c r="AQ73" t="e">
        <f t="shared" si="6"/>
        <v>#NUM!</v>
      </c>
    </row>
    <row r="74" spans="4:43" ht="12.75" customHeight="1" hidden="1">
      <c r="D74" t="e">
        <f aca="true" t="shared" si="7" ref="D74:AQ74">DGET($D$86:$Q$148,"adjTemp",D$69:D$70)</f>
        <v>#NUM!</v>
      </c>
      <c r="E74" t="e">
        <f t="shared" si="7"/>
        <v>#NUM!</v>
      </c>
      <c r="F74" t="e">
        <f t="shared" si="7"/>
        <v>#NUM!</v>
      </c>
      <c r="G74" t="e">
        <f t="shared" si="7"/>
        <v>#NUM!</v>
      </c>
      <c r="H74" t="e">
        <f t="shared" si="7"/>
        <v>#NUM!</v>
      </c>
      <c r="I74" t="e">
        <f t="shared" si="7"/>
        <v>#NUM!</v>
      </c>
      <c r="J74" t="e">
        <f t="shared" si="7"/>
        <v>#NUM!</v>
      </c>
      <c r="K74" t="e">
        <f t="shared" si="7"/>
        <v>#NUM!</v>
      </c>
      <c r="L74" t="e">
        <f t="shared" si="7"/>
        <v>#NUM!</v>
      </c>
      <c r="M74" t="e">
        <f t="shared" si="7"/>
        <v>#NUM!</v>
      </c>
      <c r="N74" t="e">
        <f t="shared" si="7"/>
        <v>#NUM!</v>
      </c>
      <c r="O74" t="e">
        <f t="shared" si="7"/>
        <v>#NUM!</v>
      </c>
      <c r="P74" t="e">
        <f t="shared" si="7"/>
        <v>#NUM!</v>
      </c>
      <c r="Q74" t="e">
        <f t="shared" si="7"/>
        <v>#NUM!</v>
      </c>
      <c r="R74" t="e">
        <f t="shared" si="7"/>
        <v>#NUM!</v>
      </c>
      <c r="S74" t="e">
        <f t="shared" si="7"/>
        <v>#NUM!</v>
      </c>
      <c r="T74" t="e">
        <f t="shared" si="7"/>
        <v>#NUM!</v>
      </c>
      <c r="U74" t="e">
        <f t="shared" si="7"/>
        <v>#NUM!</v>
      </c>
      <c r="V74" t="e">
        <f t="shared" si="7"/>
        <v>#NUM!</v>
      </c>
      <c r="W74" t="e">
        <f t="shared" si="7"/>
        <v>#NUM!</v>
      </c>
      <c r="X74" t="e">
        <f t="shared" si="7"/>
        <v>#NUM!</v>
      </c>
      <c r="Y74" t="e">
        <f t="shared" si="7"/>
        <v>#NUM!</v>
      </c>
      <c r="Z74" t="e">
        <f t="shared" si="7"/>
        <v>#NUM!</v>
      </c>
      <c r="AA74" t="e">
        <f t="shared" si="7"/>
        <v>#NUM!</v>
      </c>
      <c r="AB74" t="e">
        <f t="shared" si="7"/>
        <v>#NUM!</v>
      </c>
      <c r="AC74" t="e">
        <f t="shared" si="7"/>
        <v>#NUM!</v>
      </c>
      <c r="AD74" t="e">
        <f t="shared" si="7"/>
        <v>#NUM!</v>
      </c>
      <c r="AE74" t="e">
        <f t="shared" si="7"/>
        <v>#NUM!</v>
      </c>
      <c r="AF74" t="e">
        <f t="shared" si="7"/>
        <v>#NUM!</v>
      </c>
      <c r="AG74" t="e">
        <f t="shared" si="7"/>
        <v>#NUM!</v>
      </c>
      <c r="AH74" t="e">
        <f t="shared" si="7"/>
        <v>#NUM!</v>
      </c>
      <c r="AI74" t="e">
        <f t="shared" si="7"/>
        <v>#NUM!</v>
      </c>
      <c r="AJ74" t="e">
        <f t="shared" si="7"/>
        <v>#NUM!</v>
      </c>
      <c r="AK74" t="e">
        <f t="shared" si="7"/>
        <v>#NUM!</v>
      </c>
      <c r="AL74" t="e">
        <f t="shared" si="7"/>
        <v>#NUM!</v>
      </c>
      <c r="AM74" t="e">
        <f t="shared" si="7"/>
        <v>#NUM!</v>
      </c>
      <c r="AN74" t="e">
        <f t="shared" si="7"/>
        <v>#NUM!</v>
      </c>
      <c r="AO74" t="e">
        <f t="shared" si="7"/>
        <v>#NUM!</v>
      </c>
      <c r="AP74" t="e">
        <f t="shared" si="7"/>
        <v>#NUM!</v>
      </c>
      <c r="AQ74" t="e">
        <f t="shared" si="7"/>
        <v>#NUM!</v>
      </c>
    </row>
    <row r="75" spans="4:43" ht="12.75" customHeight="1" hidden="1">
      <c r="D75" t="e">
        <f aca="true" t="shared" si="8" ref="D75:AQ75">DGET($D$86:$Q$148,"Time",D$69:D$70)</f>
        <v>#NUM!</v>
      </c>
      <c r="E75" t="e">
        <f t="shared" si="8"/>
        <v>#NUM!</v>
      </c>
      <c r="F75" t="e">
        <f t="shared" si="8"/>
        <v>#NUM!</v>
      </c>
      <c r="G75" t="e">
        <f t="shared" si="8"/>
        <v>#NUM!</v>
      </c>
      <c r="H75" t="e">
        <f t="shared" si="8"/>
        <v>#NUM!</v>
      </c>
      <c r="I75" t="e">
        <f t="shared" si="8"/>
        <v>#NUM!</v>
      </c>
      <c r="J75" t="e">
        <f t="shared" si="8"/>
        <v>#NUM!</v>
      </c>
      <c r="K75" t="e">
        <f t="shared" si="8"/>
        <v>#NUM!</v>
      </c>
      <c r="L75" t="e">
        <f t="shared" si="8"/>
        <v>#NUM!</v>
      </c>
      <c r="M75" t="e">
        <f t="shared" si="8"/>
        <v>#NUM!</v>
      </c>
      <c r="N75" t="e">
        <f t="shared" si="8"/>
        <v>#NUM!</v>
      </c>
      <c r="O75" t="e">
        <f t="shared" si="8"/>
        <v>#NUM!</v>
      </c>
      <c r="P75" t="e">
        <f t="shared" si="8"/>
        <v>#NUM!</v>
      </c>
      <c r="Q75" t="e">
        <f t="shared" si="8"/>
        <v>#NUM!</v>
      </c>
      <c r="R75" t="e">
        <f t="shared" si="8"/>
        <v>#NUM!</v>
      </c>
      <c r="S75" t="e">
        <f t="shared" si="8"/>
        <v>#NUM!</v>
      </c>
      <c r="T75" t="e">
        <f t="shared" si="8"/>
        <v>#NUM!</v>
      </c>
      <c r="U75" t="e">
        <f t="shared" si="8"/>
        <v>#NUM!</v>
      </c>
      <c r="V75" t="e">
        <f t="shared" si="8"/>
        <v>#NUM!</v>
      </c>
      <c r="W75" t="e">
        <f t="shared" si="8"/>
        <v>#NUM!</v>
      </c>
      <c r="X75" t="e">
        <f t="shared" si="8"/>
        <v>#NUM!</v>
      </c>
      <c r="Y75" t="e">
        <f t="shared" si="8"/>
        <v>#NUM!</v>
      </c>
      <c r="Z75" t="e">
        <f t="shared" si="8"/>
        <v>#NUM!</v>
      </c>
      <c r="AA75" t="e">
        <f t="shared" si="8"/>
        <v>#NUM!</v>
      </c>
      <c r="AB75" t="e">
        <f t="shared" si="8"/>
        <v>#NUM!</v>
      </c>
      <c r="AC75" t="e">
        <f t="shared" si="8"/>
        <v>#NUM!</v>
      </c>
      <c r="AD75" t="e">
        <f t="shared" si="8"/>
        <v>#NUM!</v>
      </c>
      <c r="AE75" t="e">
        <f t="shared" si="8"/>
        <v>#NUM!</v>
      </c>
      <c r="AF75" t="e">
        <f t="shared" si="8"/>
        <v>#NUM!</v>
      </c>
      <c r="AG75" t="e">
        <f t="shared" si="8"/>
        <v>#NUM!</v>
      </c>
      <c r="AH75" t="e">
        <f t="shared" si="8"/>
        <v>#NUM!</v>
      </c>
      <c r="AI75" t="e">
        <f t="shared" si="8"/>
        <v>#NUM!</v>
      </c>
      <c r="AJ75" t="e">
        <f t="shared" si="8"/>
        <v>#NUM!</v>
      </c>
      <c r="AK75" t="e">
        <f t="shared" si="8"/>
        <v>#NUM!</v>
      </c>
      <c r="AL75" t="e">
        <f t="shared" si="8"/>
        <v>#NUM!</v>
      </c>
      <c r="AM75" t="e">
        <f t="shared" si="8"/>
        <v>#NUM!</v>
      </c>
      <c r="AN75" t="e">
        <f t="shared" si="8"/>
        <v>#NUM!</v>
      </c>
      <c r="AO75" t="e">
        <f t="shared" si="8"/>
        <v>#NUM!</v>
      </c>
      <c r="AP75" t="e">
        <f t="shared" si="8"/>
        <v>#NUM!</v>
      </c>
      <c r="AQ75" t="e">
        <f t="shared" si="8"/>
        <v>#NUM!</v>
      </c>
    </row>
    <row r="76" spans="4:43" ht="12.75" customHeight="1" hidden="1">
      <c r="D76" t="e">
        <f aca="true" t="shared" si="9" ref="D76:AQ76">DGET($D$86:$Q$148,"Sensation",D$69:D$70)</f>
        <v>#NUM!</v>
      </c>
      <c r="E76" t="e">
        <f t="shared" si="9"/>
        <v>#NUM!</v>
      </c>
      <c r="F76" t="e">
        <f t="shared" si="9"/>
        <v>#NUM!</v>
      </c>
      <c r="G76" t="e">
        <f t="shared" si="9"/>
        <v>#NUM!</v>
      </c>
      <c r="H76" t="e">
        <f t="shared" si="9"/>
        <v>#NUM!</v>
      </c>
      <c r="I76" t="e">
        <f t="shared" si="9"/>
        <v>#NUM!</v>
      </c>
      <c r="J76" t="e">
        <f t="shared" si="9"/>
        <v>#NUM!</v>
      </c>
      <c r="K76" t="e">
        <f t="shared" si="9"/>
        <v>#NUM!</v>
      </c>
      <c r="L76" t="e">
        <f t="shared" si="9"/>
        <v>#NUM!</v>
      </c>
      <c r="M76" t="e">
        <f t="shared" si="9"/>
        <v>#NUM!</v>
      </c>
      <c r="N76" t="e">
        <f t="shared" si="9"/>
        <v>#NUM!</v>
      </c>
      <c r="O76" t="e">
        <f t="shared" si="9"/>
        <v>#NUM!</v>
      </c>
      <c r="P76" t="e">
        <f t="shared" si="9"/>
        <v>#NUM!</v>
      </c>
      <c r="Q76" t="e">
        <f t="shared" si="9"/>
        <v>#NUM!</v>
      </c>
      <c r="R76" t="e">
        <f t="shared" si="9"/>
        <v>#NUM!</v>
      </c>
      <c r="S76" t="e">
        <f t="shared" si="9"/>
        <v>#NUM!</v>
      </c>
      <c r="T76" t="e">
        <f t="shared" si="9"/>
        <v>#NUM!</v>
      </c>
      <c r="U76" t="e">
        <f t="shared" si="9"/>
        <v>#NUM!</v>
      </c>
      <c r="V76" t="e">
        <f t="shared" si="9"/>
        <v>#NUM!</v>
      </c>
      <c r="W76" t="e">
        <f t="shared" si="9"/>
        <v>#NUM!</v>
      </c>
      <c r="X76" t="e">
        <f t="shared" si="9"/>
        <v>#NUM!</v>
      </c>
      <c r="Y76" t="e">
        <f t="shared" si="9"/>
        <v>#NUM!</v>
      </c>
      <c r="Z76" t="e">
        <f t="shared" si="9"/>
        <v>#NUM!</v>
      </c>
      <c r="AA76" t="e">
        <f t="shared" si="9"/>
        <v>#NUM!</v>
      </c>
      <c r="AB76" t="e">
        <f t="shared" si="9"/>
        <v>#NUM!</v>
      </c>
      <c r="AC76" t="e">
        <f t="shared" si="9"/>
        <v>#NUM!</v>
      </c>
      <c r="AD76" t="e">
        <f t="shared" si="9"/>
        <v>#NUM!</v>
      </c>
      <c r="AE76" t="e">
        <f t="shared" si="9"/>
        <v>#NUM!</v>
      </c>
      <c r="AF76" t="e">
        <f t="shared" si="9"/>
        <v>#NUM!</v>
      </c>
      <c r="AG76" t="e">
        <f t="shared" si="9"/>
        <v>#NUM!</v>
      </c>
      <c r="AH76" t="e">
        <f t="shared" si="9"/>
        <v>#NUM!</v>
      </c>
      <c r="AI76" t="e">
        <f t="shared" si="9"/>
        <v>#NUM!</v>
      </c>
      <c r="AJ76" t="e">
        <f t="shared" si="9"/>
        <v>#NUM!</v>
      </c>
      <c r="AK76" t="e">
        <f t="shared" si="9"/>
        <v>#NUM!</v>
      </c>
      <c r="AL76" t="e">
        <f t="shared" si="9"/>
        <v>#NUM!</v>
      </c>
      <c r="AM76" t="e">
        <f t="shared" si="9"/>
        <v>#NUM!</v>
      </c>
      <c r="AN76" t="e">
        <f t="shared" si="9"/>
        <v>#NUM!</v>
      </c>
      <c r="AO76" t="e">
        <f t="shared" si="9"/>
        <v>#NUM!</v>
      </c>
      <c r="AP76" t="e">
        <f t="shared" si="9"/>
        <v>#NUM!</v>
      </c>
      <c r="AQ76" t="e">
        <f t="shared" si="9"/>
        <v>#NUM!</v>
      </c>
    </row>
    <row r="77" spans="4:43" ht="12.75" customHeight="1" hidden="1">
      <c r="D77" t="e">
        <f aca="true" t="shared" si="10" ref="D77:AQ77">DGET($D$86:$Q$148,"Color",D$69:D$70)</f>
        <v>#NUM!</v>
      </c>
      <c r="E77" t="e">
        <f t="shared" si="10"/>
        <v>#NUM!</v>
      </c>
      <c r="F77" t="e">
        <f t="shared" si="10"/>
        <v>#NUM!</v>
      </c>
      <c r="G77" t="e">
        <f t="shared" si="10"/>
        <v>#NUM!</v>
      </c>
      <c r="H77" t="e">
        <f t="shared" si="10"/>
        <v>#NUM!</v>
      </c>
      <c r="I77" t="e">
        <f t="shared" si="10"/>
        <v>#NUM!</v>
      </c>
      <c r="J77" t="e">
        <f t="shared" si="10"/>
        <v>#NUM!</v>
      </c>
      <c r="K77" t="e">
        <f t="shared" si="10"/>
        <v>#NUM!</v>
      </c>
      <c r="L77" t="e">
        <f t="shared" si="10"/>
        <v>#NUM!</v>
      </c>
      <c r="M77" t="e">
        <f t="shared" si="10"/>
        <v>#NUM!</v>
      </c>
      <c r="N77" t="e">
        <f t="shared" si="10"/>
        <v>#NUM!</v>
      </c>
      <c r="O77" t="e">
        <f t="shared" si="10"/>
        <v>#NUM!</v>
      </c>
      <c r="P77" t="e">
        <f t="shared" si="10"/>
        <v>#NUM!</v>
      </c>
      <c r="Q77" t="e">
        <f t="shared" si="10"/>
        <v>#NUM!</v>
      </c>
      <c r="R77" t="e">
        <f t="shared" si="10"/>
        <v>#NUM!</v>
      </c>
      <c r="S77" t="e">
        <f t="shared" si="10"/>
        <v>#NUM!</v>
      </c>
      <c r="T77" t="e">
        <f t="shared" si="10"/>
        <v>#NUM!</v>
      </c>
      <c r="U77" t="e">
        <f t="shared" si="10"/>
        <v>#NUM!</v>
      </c>
      <c r="V77" t="e">
        <f t="shared" si="10"/>
        <v>#NUM!</v>
      </c>
      <c r="W77" t="e">
        <f t="shared" si="10"/>
        <v>#NUM!</v>
      </c>
      <c r="X77" t="e">
        <f t="shared" si="10"/>
        <v>#NUM!</v>
      </c>
      <c r="Y77" t="e">
        <f t="shared" si="10"/>
        <v>#NUM!</v>
      </c>
      <c r="Z77" t="e">
        <f t="shared" si="10"/>
        <v>#NUM!</v>
      </c>
      <c r="AA77" t="e">
        <f t="shared" si="10"/>
        <v>#NUM!</v>
      </c>
      <c r="AB77" t="e">
        <f t="shared" si="10"/>
        <v>#NUM!</v>
      </c>
      <c r="AC77" t="e">
        <f t="shared" si="10"/>
        <v>#NUM!</v>
      </c>
      <c r="AD77" t="e">
        <f t="shared" si="10"/>
        <v>#NUM!</v>
      </c>
      <c r="AE77" t="e">
        <f t="shared" si="10"/>
        <v>#NUM!</v>
      </c>
      <c r="AF77" t="e">
        <f t="shared" si="10"/>
        <v>#NUM!</v>
      </c>
      <c r="AG77" t="e">
        <f t="shared" si="10"/>
        <v>#NUM!</v>
      </c>
      <c r="AH77" t="e">
        <f t="shared" si="10"/>
        <v>#NUM!</v>
      </c>
      <c r="AI77" t="e">
        <f t="shared" si="10"/>
        <v>#NUM!</v>
      </c>
      <c r="AJ77" t="e">
        <f t="shared" si="10"/>
        <v>#NUM!</v>
      </c>
      <c r="AK77" t="e">
        <f t="shared" si="10"/>
        <v>#NUM!</v>
      </c>
      <c r="AL77" t="e">
        <f t="shared" si="10"/>
        <v>#NUM!</v>
      </c>
      <c r="AM77" t="e">
        <f t="shared" si="10"/>
        <v>#NUM!</v>
      </c>
      <c r="AN77" t="e">
        <f t="shared" si="10"/>
        <v>#NUM!</v>
      </c>
      <c r="AO77" t="e">
        <f t="shared" si="10"/>
        <v>#NUM!</v>
      </c>
      <c r="AP77" t="e">
        <f t="shared" si="10"/>
        <v>#NUM!</v>
      </c>
      <c r="AQ77" t="e">
        <f t="shared" si="10"/>
        <v>#NUM!</v>
      </c>
    </row>
    <row r="78" spans="4:43" ht="12.75" customHeight="1" hidden="1">
      <c r="D78" t="e">
        <f aca="true" t="shared" si="11" ref="D78:AQ78">DGET($D$86:$Q$148,"Cervix",D$69:D$70)</f>
        <v>#NUM!</v>
      </c>
      <c r="E78" t="e">
        <f t="shared" si="11"/>
        <v>#NUM!</v>
      </c>
      <c r="F78" t="e">
        <f t="shared" si="11"/>
        <v>#NUM!</v>
      </c>
      <c r="G78" t="e">
        <f t="shared" si="11"/>
        <v>#NUM!</v>
      </c>
      <c r="H78" t="e">
        <f t="shared" si="11"/>
        <v>#NUM!</v>
      </c>
      <c r="I78" t="e">
        <f t="shared" si="11"/>
        <v>#NUM!</v>
      </c>
      <c r="J78" t="e">
        <f t="shared" si="11"/>
        <v>#NUM!</v>
      </c>
      <c r="K78" t="e">
        <f t="shared" si="11"/>
        <v>#NUM!</v>
      </c>
      <c r="L78" t="e">
        <f t="shared" si="11"/>
        <v>#NUM!</v>
      </c>
      <c r="M78" t="e">
        <f t="shared" si="11"/>
        <v>#NUM!</v>
      </c>
      <c r="N78" t="e">
        <f t="shared" si="11"/>
        <v>#NUM!</v>
      </c>
      <c r="O78" t="e">
        <f t="shared" si="11"/>
        <v>#NUM!</v>
      </c>
      <c r="P78" t="e">
        <f t="shared" si="11"/>
        <v>#NUM!</v>
      </c>
      <c r="Q78" t="e">
        <f t="shared" si="11"/>
        <v>#NUM!</v>
      </c>
      <c r="R78" t="e">
        <f t="shared" si="11"/>
        <v>#NUM!</v>
      </c>
      <c r="S78" t="e">
        <f t="shared" si="11"/>
        <v>#NUM!</v>
      </c>
      <c r="T78" t="e">
        <f t="shared" si="11"/>
        <v>#NUM!</v>
      </c>
      <c r="U78" t="e">
        <f t="shared" si="11"/>
        <v>#NUM!</v>
      </c>
      <c r="V78" t="e">
        <f t="shared" si="11"/>
        <v>#NUM!</v>
      </c>
      <c r="W78" t="e">
        <f t="shared" si="11"/>
        <v>#NUM!</v>
      </c>
      <c r="X78" t="e">
        <f t="shared" si="11"/>
        <v>#NUM!</v>
      </c>
      <c r="Y78" t="e">
        <f t="shared" si="11"/>
        <v>#NUM!</v>
      </c>
      <c r="Z78" t="e">
        <f t="shared" si="11"/>
        <v>#NUM!</v>
      </c>
      <c r="AA78" t="e">
        <f t="shared" si="11"/>
        <v>#NUM!</v>
      </c>
      <c r="AB78" t="e">
        <f t="shared" si="11"/>
        <v>#NUM!</v>
      </c>
      <c r="AC78" t="e">
        <f t="shared" si="11"/>
        <v>#NUM!</v>
      </c>
      <c r="AD78" t="e">
        <f t="shared" si="11"/>
        <v>#NUM!</v>
      </c>
      <c r="AE78" t="e">
        <f t="shared" si="11"/>
        <v>#NUM!</v>
      </c>
      <c r="AF78" t="e">
        <f t="shared" si="11"/>
        <v>#NUM!</v>
      </c>
      <c r="AG78" t="e">
        <f t="shared" si="11"/>
        <v>#NUM!</v>
      </c>
      <c r="AH78" t="e">
        <f t="shared" si="11"/>
        <v>#NUM!</v>
      </c>
      <c r="AI78" t="e">
        <f t="shared" si="11"/>
        <v>#NUM!</v>
      </c>
      <c r="AJ78" t="e">
        <f t="shared" si="11"/>
        <v>#NUM!</v>
      </c>
      <c r="AK78" t="e">
        <f t="shared" si="11"/>
        <v>#NUM!</v>
      </c>
      <c r="AL78" t="e">
        <f t="shared" si="11"/>
        <v>#NUM!</v>
      </c>
      <c r="AM78" t="e">
        <f t="shared" si="11"/>
        <v>#NUM!</v>
      </c>
      <c r="AN78" t="e">
        <f t="shared" si="11"/>
        <v>#NUM!</v>
      </c>
      <c r="AO78" t="e">
        <f t="shared" si="11"/>
        <v>#NUM!</v>
      </c>
      <c r="AP78" t="e">
        <f t="shared" si="11"/>
        <v>#NUM!</v>
      </c>
      <c r="AQ78" t="e">
        <f t="shared" si="11"/>
        <v>#NUM!</v>
      </c>
    </row>
    <row r="79" spans="4:43" ht="12.75" customHeight="1" hidden="1">
      <c r="D79" t="e">
        <f aca="true" t="shared" si="12" ref="D79:AQ79">DGET($D$86:$Q$148,"LHTest",D$69:D$70)</f>
        <v>#NUM!</v>
      </c>
      <c r="E79" t="e">
        <f t="shared" si="12"/>
        <v>#NUM!</v>
      </c>
      <c r="F79" t="e">
        <f t="shared" si="12"/>
        <v>#NUM!</v>
      </c>
      <c r="G79" t="e">
        <f t="shared" si="12"/>
        <v>#NUM!</v>
      </c>
      <c r="H79" t="e">
        <f t="shared" si="12"/>
        <v>#NUM!</v>
      </c>
      <c r="I79" t="e">
        <f t="shared" si="12"/>
        <v>#NUM!</v>
      </c>
      <c r="J79" t="e">
        <f t="shared" si="12"/>
        <v>#NUM!</v>
      </c>
      <c r="K79" t="e">
        <f t="shared" si="12"/>
        <v>#NUM!</v>
      </c>
      <c r="L79" t="e">
        <f t="shared" si="12"/>
        <v>#NUM!</v>
      </c>
      <c r="M79" t="e">
        <f t="shared" si="12"/>
        <v>#NUM!</v>
      </c>
      <c r="N79" t="e">
        <f t="shared" si="12"/>
        <v>#NUM!</v>
      </c>
      <c r="O79" t="e">
        <f t="shared" si="12"/>
        <v>#NUM!</v>
      </c>
      <c r="P79" t="e">
        <f t="shared" si="12"/>
        <v>#NUM!</v>
      </c>
      <c r="Q79" t="e">
        <f t="shared" si="12"/>
        <v>#NUM!</v>
      </c>
      <c r="R79" t="e">
        <f t="shared" si="12"/>
        <v>#NUM!</v>
      </c>
      <c r="S79" t="e">
        <f t="shared" si="12"/>
        <v>#NUM!</v>
      </c>
      <c r="T79" t="e">
        <f t="shared" si="12"/>
        <v>#NUM!</v>
      </c>
      <c r="U79" t="e">
        <f t="shared" si="12"/>
        <v>#NUM!</v>
      </c>
      <c r="V79" t="e">
        <f t="shared" si="12"/>
        <v>#NUM!</v>
      </c>
      <c r="W79" t="e">
        <f t="shared" si="12"/>
        <v>#NUM!</v>
      </c>
      <c r="X79" t="e">
        <f t="shared" si="12"/>
        <v>#NUM!</v>
      </c>
      <c r="Y79" t="e">
        <f t="shared" si="12"/>
        <v>#NUM!</v>
      </c>
      <c r="Z79" t="e">
        <f t="shared" si="12"/>
        <v>#NUM!</v>
      </c>
      <c r="AA79" t="e">
        <f t="shared" si="12"/>
        <v>#NUM!</v>
      </c>
      <c r="AB79" t="e">
        <f t="shared" si="12"/>
        <v>#NUM!</v>
      </c>
      <c r="AC79" t="e">
        <f t="shared" si="12"/>
        <v>#NUM!</v>
      </c>
      <c r="AD79" t="e">
        <f t="shared" si="12"/>
        <v>#NUM!</v>
      </c>
      <c r="AE79" t="e">
        <f t="shared" si="12"/>
        <v>#NUM!</v>
      </c>
      <c r="AF79" t="e">
        <f t="shared" si="12"/>
        <v>#NUM!</v>
      </c>
      <c r="AG79" t="e">
        <f t="shared" si="12"/>
        <v>#NUM!</v>
      </c>
      <c r="AH79" t="e">
        <f t="shared" si="12"/>
        <v>#NUM!</v>
      </c>
      <c r="AI79" t="e">
        <f t="shared" si="12"/>
        <v>#NUM!</v>
      </c>
      <c r="AJ79" t="e">
        <f t="shared" si="12"/>
        <v>#NUM!</v>
      </c>
      <c r="AK79" t="e">
        <f t="shared" si="12"/>
        <v>#NUM!</v>
      </c>
      <c r="AL79" t="e">
        <f t="shared" si="12"/>
        <v>#NUM!</v>
      </c>
      <c r="AM79" t="e">
        <f t="shared" si="12"/>
        <v>#NUM!</v>
      </c>
      <c r="AN79" t="e">
        <f t="shared" si="12"/>
        <v>#NUM!</v>
      </c>
      <c r="AO79" t="e">
        <f t="shared" si="12"/>
        <v>#NUM!</v>
      </c>
      <c r="AP79" t="e">
        <f t="shared" si="12"/>
        <v>#NUM!</v>
      </c>
      <c r="AQ79" t="e">
        <f t="shared" si="12"/>
        <v>#NUM!</v>
      </c>
    </row>
    <row r="80" spans="4:43" ht="12.75" customHeight="1" hidden="1">
      <c r="D80" t="e">
        <f aca="true" t="shared" si="13" ref="D80:AQ80">DGET($D$86:$Q$148,"Sex",D$69:D$70)</f>
        <v>#NUM!</v>
      </c>
      <c r="E80" t="e">
        <f t="shared" si="13"/>
        <v>#NUM!</v>
      </c>
      <c r="F80" t="e">
        <f t="shared" si="13"/>
        <v>#NUM!</v>
      </c>
      <c r="G80" t="e">
        <f t="shared" si="13"/>
        <v>#NUM!</v>
      </c>
      <c r="H80" t="e">
        <f t="shared" si="13"/>
        <v>#NUM!</v>
      </c>
      <c r="I80" t="e">
        <f t="shared" si="13"/>
        <v>#NUM!</v>
      </c>
      <c r="J80" t="e">
        <f t="shared" si="13"/>
        <v>#NUM!</v>
      </c>
      <c r="K80" t="e">
        <f t="shared" si="13"/>
        <v>#NUM!</v>
      </c>
      <c r="L80" t="e">
        <f t="shared" si="13"/>
        <v>#NUM!</v>
      </c>
      <c r="M80" t="e">
        <f t="shared" si="13"/>
        <v>#NUM!</v>
      </c>
      <c r="N80" t="e">
        <f t="shared" si="13"/>
        <v>#NUM!</v>
      </c>
      <c r="O80" t="e">
        <f t="shared" si="13"/>
        <v>#NUM!</v>
      </c>
      <c r="P80" t="e">
        <f t="shared" si="13"/>
        <v>#NUM!</v>
      </c>
      <c r="Q80" t="e">
        <f t="shared" si="13"/>
        <v>#NUM!</v>
      </c>
      <c r="R80" t="e">
        <f t="shared" si="13"/>
        <v>#NUM!</v>
      </c>
      <c r="S80" t="e">
        <f t="shared" si="13"/>
        <v>#NUM!</v>
      </c>
      <c r="T80" t="e">
        <f t="shared" si="13"/>
        <v>#NUM!</v>
      </c>
      <c r="U80" t="e">
        <f t="shared" si="13"/>
        <v>#NUM!</v>
      </c>
      <c r="V80" t="e">
        <f t="shared" si="13"/>
        <v>#NUM!</v>
      </c>
      <c r="W80" t="e">
        <f t="shared" si="13"/>
        <v>#NUM!</v>
      </c>
      <c r="X80" t="e">
        <f t="shared" si="13"/>
        <v>#NUM!</v>
      </c>
      <c r="Y80" t="e">
        <f t="shared" si="13"/>
        <v>#NUM!</v>
      </c>
      <c r="Z80" t="e">
        <f t="shared" si="13"/>
        <v>#NUM!</v>
      </c>
      <c r="AA80" t="e">
        <f t="shared" si="13"/>
        <v>#NUM!</v>
      </c>
      <c r="AB80" t="e">
        <f t="shared" si="13"/>
        <v>#NUM!</v>
      </c>
      <c r="AC80" t="e">
        <f t="shared" si="13"/>
        <v>#NUM!</v>
      </c>
      <c r="AD80" t="e">
        <f t="shared" si="13"/>
        <v>#NUM!</v>
      </c>
      <c r="AE80" t="e">
        <f t="shared" si="13"/>
        <v>#NUM!</v>
      </c>
      <c r="AF80" t="e">
        <f t="shared" si="13"/>
        <v>#NUM!</v>
      </c>
      <c r="AG80" t="e">
        <f t="shared" si="13"/>
        <v>#NUM!</v>
      </c>
      <c r="AH80" t="e">
        <f t="shared" si="13"/>
        <v>#NUM!</v>
      </c>
      <c r="AI80" t="e">
        <f t="shared" si="13"/>
        <v>#NUM!</v>
      </c>
      <c r="AJ80" t="e">
        <f t="shared" si="13"/>
        <v>#NUM!</v>
      </c>
      <c r="AK80" t="e">
        <f t="shared" si="13"/>
        <v>#NUM!</v>
      </c>
      <c r="AL80" t="e">
        <f t="shared" si="13"/>
        <v>#NUM!</v>
      </c>
      <c r="AM80" t="e">
        <f t="shared" si="13"/>
        <v>#NUM!</v>
      </c>
      <c r="AN80" t="e">
        <f t="shared" si="13"/>
        <v>#NUM!</v>
      </c>
      <c r="AO80" t="e">
        <f t="shared" si="13"/>
        <v>#NUM!</v>
      </c>
      <c r="AP80" t="e">
        <f t="shared" si="13"/>
        <v>#NUM!</v>
      </c>
      <c r="AQ80" t="e">
        <f t="shared" si="13"/>
        <v>#NUM!</v>
      </c>
    </row>
    <row r="81" spans="4:43" ht="12.75" customHeight="1" hidden="1">
      <c r="D81" t="e">
        <f aca="true" t="shared" si="14" ref="D81:AQ81">DGET($D$86:$Q$148,"Other",D$69:D$70)</f>
        <v>#NUM!</v>
      </c>
      <c r="E81" t="e">
        <f t="shared" si="14"/>
        <v>#NUM!</v>
      </c>
      <c r="F81" t="e">
        <f t="shared" si="14"/>
        <v>#NUM!</v>
      </c>
      <c r="G81" t="e">
        <f t="shared" si="14"/>
        <v>#NUM!</v>
      </c>
      <c r="H81" t="e">
        <f t="shared" si="14"/>
        <v>#NUM!</v>
      </c>
      <c r="I81" t="e">
        <f t="shared" si="14"/>
        <v>#NUM!</v>
      </c>
      <c r="J81" t="e">
        <f t="shared" si="14"/>
        <v>#NUM!</v>
      </c>
      <c r="K81" t="e">
        <f t="shared" si="14"/>
        <v>#NUM!</v>
      </c>
      <c r="L81" t="e">
        <f t="shared" si="14"/>
        <v>#NUM!</v>
      </c>
      <c r="M81" t="e">
        <f t="shared" si="14"/>
        <v>#NUM!</v>
      </c>
      <c r="N81" t="e">
        <f t="shared" si="14"/>
        <v>#NUM!</v>
      </c>
      <c r="O81" t="e">
        <f t="shared" si="14"/>
        <v>#NUM!</v>
      </c>
      <c r="P81" t="e">
        <f t="shared" si="14"/>
        <v>#NUM!</v>
      </c>
      <c r="Q81" t="e">
        <f t="shared" si="14"/>
        <v>#NUM!</v>
      </c>
      <c r="R81" t="e">
        <f t="shared" si="14"/>
        <v>#NUM!</v>
      </c>
      <c r="S81" t="e">
        <f t="shared" si="14"/>
        <v>#NUM!</v>
      </c>
      <c r="T81" t="e">
        <f t="shared" si="14"/>
        <v>#NUM!</v>
      </c>
      <c r="U81" t="e">
        <f t="shared" si="14"/>
        <v>#NUM!</v>
      </c>
      <c r="V81" t="e">
        <f t="shared" si="14"/>
        <v>#NUM!</v>
      </c>
      <c r="W81" t="e">
        <f t="shared" si="14"/>
        <v>#NUM!</v>
      </c>
      <c r="X81" t="e">
        <f t="shared" si="14"/>
        <v>#NUM!</v>
      </c>
      <c r="Y81" t="e">
        <f t="shared" si="14"/>
        <v>#NUM!</v>
      </c>
      <c r="Z81" t="e">
        <f t="shared" si="14"/>
        <v>#NUM!</v>
      </c>
      <c r="AA81" t="e">
        <f t="shared" si="14"/>
        <v>#NUM!</v>
      </c>
      <c r="AB81" t="e">
        <f t="shared" si="14"/>
        <v>#NUM!</v>
      </c>
      <c r="AC81" t="e">
        <f t="shared" si="14"/>
        <v>#NUM!</v>
      </c>
      <c r="AD81" t="e">
        <f t="shared" si="14"/>
        <v>#NUM!</v>
      </c>
      <c r="AE81" t="e">
        <f t="shared" si="14"/>
        <v>#NUM!</v>
      </c>
      <c r="AF81" t="e">
        <f t="shared" si="14"/>
        <v>#NUM!</v>
      </c>
      <c r="AG81" t="e">
        <f t="shared" si="14"/>
        <v>#NUM!</v>
      </c>
      <c r="AH81" t="e">
        <f t="shared" si="14"/>
        <v>#NUM!</v>
      </c>
      <c r="AI81" t="e">
        <f t="shared" si="14"/>
        <v>#NUM!</v>
      </c>
      <c r="AJ81" t="e">
        <f t="shared" si="14"/>
        <v>#NUM!</v>
      </c>
      <c r="AK81" t="e">
        <f t="shared" si="14"/>
        <v>#NUM!</v>
      </c>
      <c r="AL81" t="e">
        <f t="shared" si="14"/>
        <v>#NUM!</v>
      </c>
      <c r="AM81" t="e">
        <f t="shared" si="14"/>
        <v>#NUM!</v>
      </c>
      <c r="AN81" t="e">
        <f t="shared" si="14"/>
        <v>#NUM!</v>
      </c>
      <c r="AO81" t="e">
        <f t="shared" si="14"/>
        <v>#NUM!</v>
      </c>
      <c r="AP81" t="e">
        <f t="shared" si="14"/>
        <v>#NUM!</v>
      </c>
      <c r="AQ81" t="e">
        <f t="shared" si="14"/>
        <v>#NUM!</v>
      </c>
    </row>
    <row r="82" spans="4:43" ht="12.75" customHeight="1" hidden="1">
      <c r="D82" t="e">
        <f aca="true" t="shared" si="15" ref="D82:AQ82">DGET($D$86:$Q$148,"Alcohol",D$69:D$70)</f>
        <v>#NUM!</v>
      </c>
      <c r="E82" t="e">
        <f t="shared" si="15"/>
        <v>#NUM!</v>
      </c>
      <c r="F82" t="e">
        <f t="shared" si="15"/>
        <v>#NUM!</v>
      </c>
      <c r="G82" t="e">
        <f t="shared" si="15"/>
        <v>#NUM!</v>
      </c>
      <c r="H82" t="e">
        <f t="shared" si="15"/>
        <v>#NUM!</v>
      </c>
      <c r="I82" t="e">
        <f t="shared" si="15"/>
        <v>#NUM!</v>
      </c>
      <c r="J82" t="e">
        <f t="shared" si="15"/>
        <v>#NUM!</v>
      </c>
      <c r="K82" t="e">
        <f t="shared" si="15"/>
        <v>#NUM!</v>
      </c>
      <c r="L82" t="e">
        <f t="shared" si="15"/>
        <v>#NUM!</v>
      </c>
      <c r="M82" t="e">
        <f t="shared" si="15"/>
        <v>#NUM!</v>
      </c>
      <c r="N82" t="e">
        <f t="shared" si="15"/>
        <v>#NUM!</v>
      </c>
      <c r="O82" t="e">
        <f t="shared" si="15"/>
        <v>#NUM!</v>
      </c>
      <c r="P82" t="e">
        <f t="shared" si="15"/>
        <v>#NUM!</v>
      </c>
      <c r="Q82" t="e">
        <f t="shared" si="15"/>
        <v>#NUM!</v>
      </c>
      <c r="R82" t="e">
        <f t="shared" si="15"/>
        <v>#NUM!</v>
      </c>
      <c r="S82" t="e">
        <f t="shared" si="15"/>
        <v>#NUM!</v>
      </c>
      <c r="T82" t="e">
        <f t="shared" si="15"/>
        <v>#NUM!</v>
      </c>
      <c r="U82" t="e">
        <f t="shared" si="15"/>
        <v>#NUM!</v>
      </c>
      <c r="V82" t="e">
        <f t="shared" si="15"/>
        <v>#NUM!</v>
      </c>
      <c r="W82" t="e">
        <f t="shared" si="15"/>
        <v>#NUM!</v>
      </c>
      <c r="X82" t="e">
        <f t="shared" si="15"/>
        <v>#NUM!</v>
      </c>
      <c r="Y82" t="e">
        <f t="shared" si="15"/>
        <v>#NUM!</v>
      </c>
      <c r="Z82" t="e">
        <f t="shared" si="15"/>
        <v>#NUM!</v>
      </c>
      <c r="AA82" t="e">
        <f t="shared" si="15"/>
        <v>#NUM!</v>
      </c>
      <c r="AB82" t="e">
        <f t="shared" si="15"/>
        <v>#NUM!</v>
      </c>
      <c r="AC82" t="e">
        <f t="shared" si="15"/>
        <v>#NUM!</v>
      </c>
      <c r="AD82" t="e">
        <f t="shared" si="15"/>
        <v>#NUM!</v>
      </c>
      <c r="AE82" t="e">
        <f t="shared" si="15"/>
        <v>#NUM!</v>
      </c>
      <c r="AF82" t="e">
        <f t="shared" si="15"/>
        <v>#NUM!</v>
      </c>
      <c r="AG82" t="e">
        <f t="shared" si="15"/>
        <v>#NUM!</v>
      </c>
      <c r="AH82" t="e">
        <f t="shared" si="15"/>
        <v>#NUM!</v>
      </c>
      <c r="AI82" t="e">
        <f t="shared" si="15"/>
        <v>#NUM!</v>
      </c>
      <c r="AJ82" t="e">
        <f t="shared" si="15"/>
        <v>#NUM!</v>
      </c>
      <c r="AK82" t="e">
        <f t="shared" si="15"/>
        <v>#NUM!</v>
      </c>
      <c r="AL82" t="e">
        <f t="shared" si="15"/>
        <v>#NUM!</v>
      </c>
      <c r="AM82" t="e">
        <f t="shared" si="15"/>
        <v>#NUM!</v>
      </c>
      <c r="AN82" t="e">
        <f t="shared" si="15"/>
        <v>#NUM!</v>
      </c>
      <c r="AO82" t="e">
        <f t="shared" si="15"/>
        <v>#NUM!</v>
      </c>
      <c r="AP82" t="e">
        <f t="shared" si="15"/>
        <v>#NUM!</v>
      </c>
      <c r="AQ82" t="e">
        <f t="shared" si="15"/>
        <v>#NUM!</v>
      </c>
    </row>
    <row r="83" spans="4:43" ht="12.75" customHeight="1" hidden="1">
      <c r="D83" t="e">
        <f aca="true" t="shared" si="16" ref="D83:AQ83">DGET($D$86:$Q$148,"Note",D$69:D$70)</f>
        <v>#NUM!</v>
      </c>
      <c r="E83" t="e">
        <f t="shared" si="16"/>
        <v>#NUM!</v>
      </c>
      <c r="F83" t="e">
        <f t="shared" si="16"/>
        <v>#NUM!</v>
      </c>
      <c r="G83" t="e">
        <f t="shared" si="16"/>
        <v>#NUM!</v>
      </c>
      <c r="H83" t="e">
        <f t="shared" si="16"/>
        <v>#NUM!</v>
      </c>
      <c r="I83" t="e">
        <f t="shared" si="16"/>
        <v>#NUM!</v>
      </c>
      <c r="J83" t="e">
        <f t="shared" si="16"/>
        <v>#NUM!</v>
      </c>
      <c r="K83" t="e">
        <f t="shared" si="16"/>
        <v>#NUM!</v>
      </c>
      <c r="L83" t="e">
        <f t="shared" si="16"/>
        <v>#NUM!</v>
      </c>
      <c r="M83" t="e">
        <f t="shared" si="16"/>
        <v>#NUM!</v>
      </c>
      <c r="N83" t="e">
        <f t="shared" si="16"/>
        <v>#NUM!</v>
      </c>
      <c r="O83" t="e">
        <f t="shared" si="16"/>
        <v>#NUM!</v>
      </c>
      <c r="P83" t="e">
        <f t="shared" si="16"/>
        <v>#NUM!</v>
      </c>
      <c r="Q83" t="e">
        <f t="shared" si="16"/>
        <v>#NUM!</v>
      </c>
      <c r="R83" t="e">
        <f t="shared" si="16"/>
        <v>#NUM!</v>
      </c>
      <c r="S83" t="e">
        <f t="shared" si="16"/>
        <v>#NUM!</v>
      </c>
      <c r="T83" t="e">
        <f t="shared" si="16"/>
        <v>#NUM!</v>
      </c>
      <c r="U83" t="e">
        <f t="shared" si="16"/>
        <v>#NUM!</v>
      </c>
      <c r="V83" t="e">
        <f t="shared" si="16"/>
        <v>#NUM!</v>
      </c>
      <c r="W83" t="e">
        <f t="shared" si="16"/>
        <v>#NUM!</v>
      </c>
      <c r="X83" t="e">
        <f t="shared" si="16"/>
        <v>#NUM!</v>
      </c>
      <c r="Y83" t="e">
        <f t="shared" si="16"/>
        <v>#NUM!</v>
      </c>
      <c r="Z83" t="e">
        <f t="shared" si="16"/>
        <v>#NUM!</v>
      </c>
      <c r="AA83" t="e">
        <f t="shared" si="16"/>
        <v>#NUM!</v>
      </c>
      <c r="AB83" t="e">
        <f t="shared" si="16"/>
        <v>#NUM!</v>
      </c>
      <c r="AC83" t="e">
        <f t="shared" si="16"/>
        <v>#NUM!</v>
      </c>
      <c r="AD83" t="e">
        <f t="shared" si="16"/>
        <v>#NUM!</v>
      </c>
      <c r="AE83" t="e">
        <f t="shared" si="16"/>
        <v>#NUM!</v>
      </c>
      <c r="AF83" t="e">
        <f t="shared" si="16"/>
        <v>#NUM!</v>
      </c>
      <c r="AG83" t="e">
        <f t="shared" si="16"/>
        <v>#NUM!</v>
      </c>
      <c r="AH83" t="e">
        <f t="shared" si="16"/>
        <v>#NUM!</v>
      </c>
      <c r="AI83" t="e">
        <f t="shared" si="16"/>
        <v>#NUM!</v>
      </c>
      <c r="AJ83" t="e">
        <f t="shared" si="16"/>
        <v>#NUM!</v>
      </c>
      <c r="AK83" t="e">
        <f t="shared" si="16"/>
        <v>#NUM!</v>
      </c>
      <c r="AL83" t="e">
        <f t="shared" si="16"/>
        <v>#NUM!</v>
      </c>
      <c r="AM83" t="e">
        <f t="shared" si="16"/>
        <v>#NUM!</v>
      </c>
      <c r="AN83" t="e">
        <f t="shared" si="16"/>
        <v>#NUM!</v>
      </c>
      <c r="AO83" t="e">
        <f t="shared" si="16"/>
        <v>#NUM!</v>
      </c>
      <c r="AP83" t="e">
        <f t="shared" si="16"/>
        <v>#NUM!</v>
      </c>
      <c r="AQ83" t="e">
        <f t="shared" si="16"/>
        <v>#NUM!</v>
      </c>
    </row>
    <row r="84" ht="12.75" customHeight="1" hidden="1"/>
    <row r="85" ht="12.75" customHeight="1" hidden="1"/>
    <row r="86" spans="4:17" ht="12.75" customHeight="1" hidden="1">
      <c r="D86" t="s">
        <v>1</v>
      </c>
      <c r="E86" t="s">
        <v>0</v>
      </c>
      <c r="F86" t="s">
        <v>2</v>
      </c>
      <c r="G86" t="s">
        <v>3</v>
      </c>
      <c r="H86" t="s">
        <v>13</v>
      </c>
      <c r="I86" t="s">
        <v>4</v>
      </c>
      <c r="J86" t="s">
        <v>5</v>
      </c>
      <c r="K86" t="s">
        <v>6</v>
      </c>
      <c r="L86" t="s">
        <v>7</v>
      </c>
      <c r="M86" t="s">
        <v>8</v>
      </c>
      <c r="N86" t="s">
        <v>9</v>
      </c>
      <c r="O86" t="s">
        <v>10</v>
      </c>
      <c r="P86" t="s">
        <v>11</v>
      </c>
      <c r="Q86" t="s">
        <v>12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spans="4:17" ht="12.75" customHeight="1" hidden="1"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</row>
    <row r="149" ht="12.75" customHeight="1" hidden="1"/>
    <row r="150" ht="12.75" customHeight="1" hidden="1"/>
    <row r="151" ht="12.75" customHeight="1" hidden="1"/>
    <row r="152" ht="12.75" customHeight="1" hidden="1"/>
    <row r="153" ht="12.75" customHeight="1"/>
  </sheetData>
  <mergeCells count="24">
    <mergeCell ref="A9:B9"/>
    <mergeCell ref="A10:B10"/>
    <mergeCell ref="A12:B12"/>
    <mergeCell ref="A13:B13"/>
    <mergeCell ref="A1:C1"/>
    <mergeCell ref="A3:C3"/>
    <mergeCell ref="A32:A34"/>
    <mergeCell ref="A30:C31"/>
    <mergeCell ref="A28:C28"/>
    <mergeCell ref="B32:C32"/>
    <mergeCell ref="B33:C33"/>
    <mergeCell ref="A18:C26"/>
    <mergeCell ref="A6:B6"/>
    <mergeCell ref="A7:B7"/>
    <mergeCell ref="C5:C17"/>
    <mergeCell ref="A39:C39"/>
    <mergeCell ref="A40:C40"/>
    <mergeCell ref="A41:C41"/>
    <mergeCell ref="A35:C35"/>
    <mergeCell ref="A36:C36"/>
    <mergeCell ref="A37:C37"/>
    <mergeCell ref="A38:C38"/>
    <mergeCell ref="A15:B15"/>
    <mergeCell ref="A16:B16"/>
  </mergeCells>
  <conditionalFormatting sqref="T30:AQ31 Q31:S31">
    <cfRule type="expression" priority="1" dxfId="0" stopIfTrue="1">
      <formula>(Q$76=3)</formula>
    </cfRule>
    <cfRule type="expression" priority="2" dxfId="1" stopIfTrue="1">
      <formula>OR(Q$76=-1,Q$76=-2,Q$76=-3)</formula>
    </cfRule>
  </conditionalFormatting>
  <conditionalFormatting sqref="I31:K31 M31:O31 F31:G31">
    <cfRule type="expression" priority="3" dxfId="0" stopIfTrue="1">
      <formula>(D$76=3)</formula>
    </cfRule>
    <cfRule type="expression" priority="4" dxfId="1" stopIfTrue="1">
      <formula>OR(D$76=-1,D$76=-2,D$76=-3)</formula>
    </cfRule>
  </conditionalFormatting>
  <conditionalFormatting sqref="K30 I30">
    <cfRule type="expression" priority="5" dxfId="0" stopIfTrue="1">
      <formula>(E$76=3)</formula>
    </cfRule>
    <cfRule type="expression" priority="6" dxfId="1" stopIfTrue="1">
      <formula>OR(E$76=-1,E$76=-2,E$76=-3)</formula>
    </cfRule>
  </conditionalFormatting>
  <conditionalFormatting sqref="D32:AQ32">
    <cfRule type="expression" priority="7" dxfId="0" stopIfTrue="1">
      <formula>(D$80&gt;=3)</formula>
    </cfRule>
  </conditionalFormatting>
  <conditionalFormatting sqref="D33:AQ33">
    <cfRule type="expression" priority="8" dxfId="0" stopIfTrue="1">
      <formula>(D$80&gt;=2)</formula>
    </cfRule>
  </conditionalFormatting>
  <conditionalFormatting sqref="D34:AQ34">
    <cfRule type="expression" priority="9" dxfId="0" stopIfTrue="1">
      <formula>(D$80&gt;=1)</formula>
    </cfRule>
  </conditionalFormatting>
  <conditionalFormatting sqref="D39:AQ39">
    <cfRule type="expression" priority="10" dxfId="0" stopIfTrue="1">
      <formula>(D$83=1)</formula>
    </cfRule>
  </conditionalFormatting>
  <conditionalFormatting sqref="D5:AQ25">
    <cfRule type="expression" priority="11" dxfId="2" stopIfTrue="1">
      <formula>AND(D$73=$C5,D$75&lt;2,D$75&gt;-2,D$82&lt;&gt;1)</formula>
    </cfRule>
    <cfRule type="expression" priority="12" dxfId="3" stopIfTrue="1">
      <formula>AND(D$74=$C5,D$75&lt;2,D$75&gt;-2,D$82&lt;&gt;1)</formula>
    </cfRule>
    <cfRule type="expression" priority="13" dxfId="4" stopIfTrue="1">
      <formula>AND(D$73=$C5,OR(D$75=2,D$75=-2,D$82=1))</formula>
    </cfRule>
  </conditionalFormatting>
  <conditionalFormatting sqref="D29:AQ29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S14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47" t="s">
        <v>30</v>
      </c>
      <c r="B1" s="147"/>
      <c r="C1" s="148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2"/>
    </row>
    <row r="2" spans="1:44" ht="12.75">
      <c r="A2" s="17"/>
      <c r="B2" s="5"/>
      <c r="C2" s="20"/>
      <c r="D2" s="14">
        <f aca="true" t="shared" si="0" ref="D2:AQ2">IF(ISNUMBER(D$71),DAY(D$71),"")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49" t="s">
        <v>29</v>
      </c>
      <c r="B3" s="150"/>
      <c r="C3" s="151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3"/>
      <c r="AR3" s="2"/>
    </row>
    <row r="4" spans="1:44" s="7" customFormat="1" ht="12.75">
      <c r="A4" s="60"/>
      <c r="B4" s="61"/>
      <c r="C4" s="62" t="s">
        <v>14</v>
      </c>
      <c r="D4" s="106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>
        <v>10</v>
      </c>
      <c r="N4" s="107">
        <v>11</v>
      </c>
      <c r="O4" s="107">
        <v>12</v>
      </c>
      <c r="P4" s="108">
        <v>13</v>
      </c>
      <c r="Q4" s="107">
        <v>14</v>
      </c>
      <c r="R4" s="107">
        <v>15</v>
      </c>
      <c r="S4" s="107">
        <v>16</v>
      </c>
      <c r="T4" s="107">
        <v>17</v>
      </c>
      <c r="U4" s="107">
        <v>18</v>
      </c>
      <c r="V4" s="107">
        <v>19</v>
      </c>
      <c r="W4" s="107">
        <v>20</v>
      </c>
      <c r="X4" s="107">
        <v>21</v>
      </c>
      <c r="Y4" s="108">
        <v>22</v>
      </c>
      <c r="Z4" s="107">
        <v>23</v>
      </c>
      <c r="AA4" s="107">
        <v>24</v>
      </c>
      <c r="AB4" s="107">
        <v>25</v>
      </c>
      <c r="AC4" s="108">
        <v>26</v>
      </c>
      <c r="AD4" s="107">
        <v>27</v>
      </c>
      <c r="AE4" s="108">
        <v>28</v>
      </c>
      <c r="AF4" s="107">
        <v>29</v>
      </c>
      <c r="AG4" s="107">
        <v>30</v>
      </c>
      <c r="AH4" s="107">
        <v>31</v>
      </c>
      <c r="AI4" s="107">
        <v>32</v>
      </c>
      <c r="AJ4" s="107">
        <v>33</v>
      </c>
      <c r="AK4" s="107">
        <v>34</v>
      </c>
      <c r="AL4" s="107">
        <v>35</v>
      </c>
      <c r="AM4" s="107">
        <v>36</v>
      </c>
      <c r="AN4" s="107">
        <v>37</v>
      </c>
      <c r="AO4" s="107">
        <v>38</v>
      </c>
      <c r="AP4" s="107">
        <v>39</v>
      </c>
      <c r="AQ4" s="109">
        <v>40</v>
      </c>
      <c r="AR4" s="63"/>
    </row>
    <row r="5" spans="1:45" ht="15" customHeight="1">
      <c r="A5" s="135"/>
      <c r="B5" s="136"/>
      <c r="C5" s="187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9"/>
      <c r="AR5" s="2"/>
      <c r="AS5" s="2"/>
    </row>
    <row r="6" spans="1:45" ht="15" customHeight="1">
      <c r="A6" s="143" t="s">
        <v>53</v>
      </c>
      <c r="B6" s="144"/>
      <c r="C6" s="167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200"/>
      <c r="AR6" s="2"/>
      <c r="AS6" s="2"/>
    </row>
    <row r="7" spans="1:45" ht="15" customHeight="1">
      <c r="A7" s="145"/>
      <c r="B7" s="146"/>
      <c r="C7" s="167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200"/>
      <c r="AR7" s="2"/>
      <c r="AS7" s="2"/>
    </row>
    <row r="8" spans="1:45" ht="15" customHeight="1">
      <c r="A8" s="141"/>
      <c r="B8" s="142"/>
      <c r="C8" s="16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200"/>
      <c r="AR8" s="2"/>
      <c r="AS8" s="2"/>
    </row>
    <row r="9" spans="1:45" ht="15" customHeight="1">
      <c r="A9" s="143" t="s">
        <v>54</v>
      </c>
      <c r="B9" s="144"/>
      <c r="C9" s="167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200"/>
      <c r="AR9" s="2"/>
      <c r="AS9" s="2"/>
    </row>
    <row r="10" spans="1:45" ht="15" customHeight="1">
      <c r="A10" s="145"/>
      <c r="B10" s="146"/>
      <c r="C10" s="167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200"/>
      <c r="AR10" s="2"/>
      <c r="AS10" s="2"/>
    </row>
    <row r="11" spans="1:45" ht="15" customHeight="1">
      <c r="A11" s="141"/>
      <c r="B11" s="142"/>
      <c r="C11" s="167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200"/>
      <c r="AR11" s="2"/>
      <c r="AS11" s="2"/>
    </row>
    <row r="12" spans="1:45" ht="15" customHeight="1">
      <c r="A12" s="143" t="s">
        <v>55</v>
      </c>
      <c r="B12" s="144"/>
      <c r="C12" s="167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200"/>
      <c r="AR12" s="2"/>
      <c r="AS12" s="2"/>
    </row>
    <row r="13" spans="1:45" ht="15" customHeight="1">
      <c r="A13" s="145"/>
      <c r="B13" s="146"/>
      <c r="C13" s="167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200"/>
      <c r="AR13" s="2"/>
      <c r="AS13" s="2"/>
    </row>
    <row r="14" spans="1:45" ht="15" customHeight="1">
      <c r="A14" s="141"/>
      <c r="B14" s="142"/>
      <c r="C14" s="16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200"/>
      <c r="AR14" s="2"/>
      <c r="AS14" s="2"/>
    </row>
    <row r="15" spans="1:45" ht="15" customHeight="1">
      <c r="A15" s="143" t="s">
        <v>56</v>
      </c>
      <c r="B15" s="144"/>
      <c r="C15" s="16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200"/>
      <c r="AR15" s="2"/>
      <c r="AS15" s="2"/>
    </row>
    <row r="16" spans="1:45" ht="15" customHeight="1">
      <c r="A16" s="145"/>
      <c r="B16" s="146"/>
      <c r="C16" s="16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200"/>
      <c r="AR16" s="2"/>
      <c r="AS16" s="2"/>
    </row>
    <row r="17" spans="1:45" ht="15" customHeight="1">
      <c r="A17" s="137"/>
      <c r="B17" s="138"/>
      <c r="C17" s="16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200"/>
      <c r="AR17" s="2"/>
      <c r="AS17" s="2"/>
    </row>
    <row r="18" spans="1:45" ht="15" customHeight="1">
      <c r="A18" s="189" t="s">
        <v>52</v>
      </c>
      <c r="B18" s="190"/>
      <c r="C18" s="191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200"/>
      <c r="AR18" s="2"/>
      <c r="AS18" s="2"/>
    </row>
    <row r="19" spans="1:45" ht="15" customHeight="1">
      <c r="A19" s="189"/>
      <c r="B19" s="190"/>
      <c r="C19" s="191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200"/>
      <c r="AR19" s="2"/>
      <c r="AS19" s="2"/>
    </row>
    <row r="20" spans="1:45" ht="15" customHeight="1">
      <c r="A20" s="189"/>
      <c r="B20" s="190"/>
      <c r="C20" s="191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200"/>
      <c r="AR20" s="2"/>
      <c r="AS20" s="2"/>
    </row>
    <row r="21" spans="1:45" ht="15" customHeight="1">
      <c r="A21" s="189"/>
      <c r="B21" s="190"/>
      <c r="C21" s="191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200"/>
      <c r="AR21" s="2"/>
      <c r="AS21" s="2"/>
    </row>
    <row r="22" spans="1:45" ht="15" customHeight="1">
      <c r="A22" s="189"/>
      <c r="B22" s="190"/>
      <c r="C22" s="191"/>
      <c r="D22" s="195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200"/>
      <c r="AR22" s="2"/>
      <c r="AS22" s="2"/>
    </row>
    <row r="23" spans="1:45" ht="15" customHeight="1">
      <c r="A23" s="189"/>
      <c r="B23" s="190"/>
      <c r="C23" s="191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200"/>
      <c r="AR23" s="2"/>
      <c r="AS23" s="2"/>
    </row>
    <row r="24" spans="1:45" ht="15" customHeight="1">
      <c r="A24" s="189"/>
      <c r="B24" s="190"/>
      <c r="C24" s="191"/>
      <c r="D24" s="195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200"/>
      <c r="AR24" s="2"/>
      <c r="AS24" s="2"/>
    </row>
    <row r="25" spans="1:45" ht="15" customHeight="1">
      <c r="A25" s="189"/>
      <c r="B25" s="190"/>
      <c r="C25" s="191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201"/>
      <c r="AR25" s="2"/>
      <c r="AS25" s="2"/>
    </row>
    <row r="26" spans="1:44" ht="15" customHeight="1">
      <c r="A26" s="192"/>
      <c r="B26" s="175"/>
      <c r="C26" s="176"/>
      <c r="D26" s="9"/>
      <c r="E26" s="10"/>
      <c r="F26" s="10"/>
      <c r="G26" s="10"/>
      <c r="H26" s="25"/>
      <c r="I26" s="10"/>
      <c r="J26" s="10"/>
      <c r="K26" s="10"/>
      <c r="L26" s="10"/>
      <c r="M26" s="25"/>
      <c r="N26" s="10"/>
      <c r="O26" s="10"/>
      <c r="P26" s="10"/>
      <c r="Q26" s="10"/>
      <c r="R26" s="25"/>
      <c r="S26" s="10"/>
      <c r="T26" s="10"/>
      <c r="U26" s="10"/>
      <c r="V26" s="10"/>
      <c r="W26" s="25"/>
      <c r="X26" s="10"/>
      <c r="Y26" s="10"/>
      <c r="Z26" s="10"/>
      <c r="AA26" s="10"/>
      <c r="AB26" s="25"/>
      <c r="AC26" s="10"/>
      <c r="AD26" s="10"/>
      <c r="AE26" s="10"/>
      <c r="AF26" s="10"/>
      <c r="AG26" s="25"/>
      <c r="AH26" s="10"/>
      <c r="AI26" s="10"/>
      <c r="AJ26" s="10"/>
      <c r="AK26" s="10"/>
      <c r="AL26" s="25"/>
      <c r="AM26" s="10"/>
      <c r="AN26" s="10"/>
      <c r="AO26" s="10"/>
      <c r="AP26" s="10"/>
      <c r="AQ26" s="53"/>
      <c r="AR26" s="2"/>
    </row>
    <row r="27" spans="1:44" ht="12.75" customHeight="1">
      <c r="A27" s="60"/>
      <c r="B27" s="61"/>
      <c r="C27" s="62" t="s">
        <v>14</v>
      </c>
      <c r="D27" s="106">
        <v>1</v>
      </c>
      <c r="E27" s="107">
        <v>2</v>
      </c>
      <c r="F27" s="107">
        <v>3</v>
      </c>
      <c r="G27" s="107">
        <v>4</v>
      </c>
      <c r="H27" s="107">
        <v>5</v>
      </c>
      <c r="I27" s="107">
        <v>6</v>
      </c>
      <c r="J27" s="107">
        <v>7</v>
      </c>
      <c r="K27" s="107">
        <v>8</v>
      </c>
      <c r="L27" s="107">
        <v>9</v>
      </c>
      <c r="M27" s="107">
        <v>10</v>
      </c>
      <c r="N27" s="107">
        <v>11</v>
      </c>
      <c r="O27" s="107">
        <v>12</v>
      </c>
      <c r="P27" s="108">
        <v>13</v>
      </c>
      <c r="Q27" s="107">
        <v>14</v>
      </c>
      <c r="R27" s="107">
        <v>15</v>
      </c>
      <c r="S27" s="107">
        <v>16</v>
      </c>
      <c r="T27" s="107">
        <v>17</v>
      </c>
      <c r="U27" s="107">
        <v>18</v>
      </c>
      <c r="V27" s="107">
        <v>19</v>
      </c>
      <c r="W27" s="107">
        <v>20</v>
      </c>
      <c r="X27" s="107">
        <v>21</v>
      </c>
      <c r="Y27" s="108">
        <v>22</v>
      </c>
      <c r="Z27" s="107">
        <v>23</v>
      </c>
      <c r="AA27" s="107">
        <v>24</v>
      </c>
      <c r="AB27" s="107">
        <v>25</v>
      </c>
      <c r="AC27" s="108">
        <v>26</v>
      </c>
      <c r="AD27" s="107">
        <v>27</v>
      </c>
      <c r="AE27" s="108">
        <v>28</v>
      </c>
      <c r="AF27" s="107">
        <v>29</v>
      </c>
      <c r="AG27" s="107">
        <v>30</v>
      </c>
      <c r="AH27" s="107">
        <v>31</v>
      </c>
      <c r="AI27" s="107">
        <v>32</v>
      </c>
      <c r="AJ27" s="107">
        <v>33</v>
      </c>
      <c r="AK27" s="107">
        <v>34</v>
      </c>
      <c r="AL27" s="107">
        <v>35</v>
      </c>
      <c r="AM27" s="107">
        <v>36</v>
      </c>
      <c r="AN27" s="107">
        <v>37</v>
      </c>
      <c r="AO27" s="107">
        <v>38</v>
      </c>
      <c r="AP27" s="107">
        <v>39</v>
      </c>
      <c r="AQ27" s="109">
        <v>40</v>
      </c>
      <c r="AR27" s="2"/>
    </row>
    <row r="28" spans="1:44" ht="15" customHeight="1">
      <c r="A28" s="159" t="s">
        <v>22</v>
      </c>
      <c r="B28" s="160"/>
      <c r="C28" s="161"/>
      <c r="D28" s="9"/>
      <c r="E28" s="10"/>
      <c r="F28" s="10"/>
      <c r="G28" s="10"/>
      <c r="H28" s="25"/>
      <c r="I28" s="10"/>
      <c r="J28" s="10"/>
      <c r="K28" s="10"/>
      <c r="L28" s="10"/>
      <c r="M28" s="25"/>
      <c r="N28" s="10"/>
      <c r="O28" s="10"/>
      <c r="P28" s="10"/>
      <c r="Q28" s="10"/>
      <c r="R28" s="25"/>
      <c r="S28" s="10"/>
      <c r="T28" s="10"/>
      <c r="U28" s="10"/>
      <c r="V28" s="10"/>
      <c r="W28" s="25"/>
      <c r="X28" s="10"/>
      <c r="Y28" s="10"/>
      <c r="Z28" s="10"/>
      <c r="AA28" s="10"/>
      <c r="AB28" s="25"/>
      <c r="AC28" s="10"/>
      <c r="AD28" s="10"/>
      <c r="AE28" s="10"/>
      <c r="AF28" s="10"/>
      <c r="AG28" s="25"/>
      <c r="AH28" s="10"/>
      <c r="AI28" s="10"/>
      <c r="AJ28" s="10"/>
      <c r="AK28" s="10"/>
      <c r="AL28" s="25"/>
      <c r="AM28" s="10"/>
      <c r="AN28" s="10"/>
      <c r="AO28" s="10"/>
      <c r="AP28" s="10"/>
      <c r="AQ28" s="53"/>
      <c r="AR28" s="2"/>
    </row>
    <row r="29" spans="1:44" ht="15" customHeight="1" thickBot="1">
      <c r="A29" s="23" t="s">
        <v>20</v>
      </c>
      <c r="B29" s="32"/>
      <c r="C29" s="69"/>
      <c r="D29" s="70">
        <f aca="true" t="shared" si="1" ref="D29:AQ29">IF(ISTEXT(D$72),D$72,"")</f>
      </c>
      <c r="E29" s="68">
        <f t="shared" si="1"/>
      </c>
      <c r="F29" s="68">
        <f t="shared" si="1"/>
      </c>
      <c r="G29" s="68">
        <f t="shared" si="1"/>
      </c>
      <c r="H29" s="68">
        <f t="shared" si="1"/>
      </c>
      <c r="I29" s="68">
        <f t="shared" si="1"/>
      </c>
      <c r="J29" s="68">
        <f t="shared" si="1"/>
      </c>
      <c r="K29" s="68">
        <f t="shared" si="1"/>
      </c>
      <c r="L29" s="68">
        <f t="shared" si="1"/>
      </c>
      <c r="M29" s="68">
        <f t="shared" si="1"/>
      </c>
      <c r="N29" s="68">
        <f t="shared" si="1"/>
      </c>
      <c r="O29" s="68">
        <f t="shared" si="1"/>
      </c>
      <c r="P29" s="68">
        <f t="shared" si="1"/>
      </c>
      <c r="Q29" s="68">
        <f t="shared" si="1"/>
      </c>
      <c r="R29" s="68">
        <f t="shared" si="1"/>
      </c>
      <c r="S29" s="68">
        <f t="shared" si="1"/>
      </c>
      <c r="T29" s="24">
        <f t="shared" si="1"/>
      </c>
      <c r="U29" s="24">
        <f t="shared" si="1"/>
      </c>
      <c r="V29" s="24">
        <f t="shared" si="1"/>
      </c>
      <c r="W29" s="24">
        <f t="shared" si="1"/>
      </c>
      <c r="X29" s="24">
        <f t="shared" si="1"/>
      </c>
      <c r="Y29" s="24">
        <f t="shared" si="1"/>
      </c>
      <c r="Z29" s="24">
        <f t="shared" si="1"/>
      </c>
      <c r="AA29" s="24">
        <f t="shared" si="1"/>
      </c>
      <c r="AB29" s="24">
        <f t="shared" si="1"/>
      </c>
      <c r="AC29" s="24">
        <f t="shared" si="1"/>
      </c>
      <c r="AD29" s="24">
        <f t="shared" si="1"/>
      </c>
      <c r="AE29" s="24">
        <f t="shared" si="1"/>
      </c>
      <c r="AF29" s="24">
        <f t="shared" si="1"/>
      </c>
      <c r="AG29" s="24">
        <f t="shared" si="1"/>
      </c>
      <c r="AH29" s="24">
        <f t="shared" si="1"/>
      </c>
      <c r="AI29" s="24">
        <f t="shared" si="1"/>
      </c>
      <c r="AJ29" s="24">
        <f t="shared" si="1"/>
      </c>
      <c r="AK29" s="24">
        <f t="shared" si="1"/>
      </c>
      <c r="AL29" s="24">
        <f t="shared" si="1"/>
      </c>
      <c r="AM29" s="24">
        <f t="shared" si="1"/>
      </c>
      <c r="AN29" s="24">
        <f t="shared" si="1"/>
      </c>
      <c r="AO29" s="24">
        <f t="shared" si="1"/>
      </c>
      <c r="AP29" s="24">
        <f t="shared" si="1"/>
      </c>
      <c r="AQ29" s="54">
        <f t="shared" si="1"/>
      </c>
      <c r="AR29" s="2"/>
    </row>
    <row r="30" spans="1:44" ht="15" customHeight="1" thickBot="1" thickTop="1">
      <c r="A30" s="155" t="s">
        <v>40</v>
      </c>
      <c r="B30" s="156"/>
      <c r="C30" s="157"/>
      <c r="D30" s="98" t="s">
        <v>39</v>
      </c>
      <c r="E30" s="99"/>
      <c r="F30" s="99"/>
      <c r="G30" s="99"/>
      <c r="H30" s="76" t="s">
        <v>38</v>
      </c>
      <c r="I30" s="100"/>
      <c r="J30" s="99"/>
      <c r="K30" s="100"/>
      <c r="L30" s="76" t="s">
        <v>37</v>
      </c>
      <c r="M30" s="99"/>
      <c r="N30" s="99"/>
      <c r="O30" s="99"/>
      <c r="P30" s="76" t="s">
        <v>36</v>
      </c>
      <c r="Q30" s="99"/>
      <c r="R30" s="99"/>
      <c r="S30" s="76" t="s">
        <v>35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2"/>
    </row>
    <row r="31" spans="1:44" ht="15" customHeight="1" thickBot="1" thickTop="1">
      <c r="A31" s="139"/>
      <c r="B31" s="140"/>
      <c r="C31" s="158"/>
      <c r="D31" s="101"/>
      <c r="E31" s="78"/>
      <c r="F31" s="79"/>
      <c r="G31" s="80"/>
      <c r="H31" s="81"/>
      <c r="I31" s="80"/>
      <c r="J31" s="80"/>
      <c r="K31" s="80"/>
      <c r="L31" s="82"/>
      <c r="M31" s="80"/>
      <c r="N31" s="80"/>
      <c r="O31" s="80"/>
      <c r="P31" s="83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4"/>
      <c r="AR31" s="2"/>
    </row>
    <row r="32" spans="1:44" ht="15" customHeight="1" thickTop="1">
      <c r="A32" s="152" t="s">
        <v>16</v>
      </c>
      <c r="B32" s="162" t="s">
        <v>19</v>
      </c>
      <c r="C32" s="163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2"/>
    </row>
    <row r="33" spans="1:44" ht="15" customHeight="1">
      <c r="A33" s="153"/>
      <c r="B33" s="164" t="s">
        <v>17</v>
      </c>
      <c r="C33" s="165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2"/>
    </row>
    <row r="34" spans="1:44" ht="15" customHeight="1" thickBot="1">
      <c r="A34" s="154"/>
      <c r="B34" s="50" t="s">
        <v>18</v>
      </c>
      <c r="C34" s="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2"/>
    </row>
    <row r="35" spans="1:44" ht="15" customHeight="1" thickTop="1">
      <c r="A35" s="171" t="s">
        <v>23</v>
      </c>
      <c r="B35" s="160"/>
      <c r="C35" s="161"/>
      <c r="D35" s="36">
        <f aca="true" t="shared" si="2" ref="D35:AQ35">IF(ISTEXT(D$82),IF(D$82="Y","X",IF(D$82="P","G","")),"")</f>
      </c>
      <c r="E35" s="37">
        <f t="shared" si="2"/>
      </c>
      <c r="F35" s="37">
        <f t="shared" si="2"/>
      </c>
      <c r="G35" s="37">
        <f t="shared" si="2"/>
      </c>
      <c r="H35" s="37">
        <f t="shared" si="2"/>
      </c>
      <c r="I35" s="37">
        <f t="shared" si="2"/>
      </c>
      <c r="J35" s="37">
        <f t="shared" si="2"/>
      </c>
      <c r="K35" s="37">
        <f t="shared" si="2"/>
      </c>
      <c r="L35" s="37">
        <f t="shared" si="2"/>
      </c>
      <c r="M35" s="37">
        <f t="shared" si="2"/>
      </c>
      <c r="N35" s="37">
        <f t="shared" si="2"/>
      </c>
      <c r="O35" s="37">
        <f t="shared" si="2"/>
      </c>
      <c r="P35" s="37">
        <f t="shared" si="2"/>
      </c>
      <c r="Q35" s="37">
        <f t="shared" si="2"/>
      </c>
      <c r="R35" s="37">
        <f t="shared" si="2"/>
      </c>
      <c r="S35" s="37">
        <f t="shared" si="2"/>
      </c>
      <c r="T35" s="37">
        <f t="shared" si="2"/>
      </c>
      <c r="U35" s="37">
        <f t="shared" si="2"/>
      </c>
      <c r="V35" s="37">
        <f t="shared" si="2"/>
      </c>
      <c r="W35" s="37">
        <f t="shared" si="2"/>
      </c>
      <c r="X35" s="37">
        <f t="shared" si="2"/>
      </c>
      <c r="Y35" s="37">
        <f t="shared" si="2"/>
      </c>
      <c r="Z35" s="37">
        <f t="shared" si="2"/>
      </c>
      <c r="AA35" s="37">
        <f t="shared" si="2"/>
      </c>
      <c r="AB35" s="37">
        <f t="shared" si="2"/>
      </c>
      <c r="AC35" s="37">
        <f t="shared" si="2"/>
      </c>
      <c r="AD35" s="37">
        <f t="shared" si="2"/>
      </c>
      <c r="AE35" s="37">
        <f t="shared" si="2"/>
      </c>
      <c r="AF35" s="37">
        <f t="shared" si="2"/>
      </c>
      <c r="AG35" s="37">
        <f t="shared" si="2"/>
      </c>
      <c r="AH35" s="37">
        <f t="shared" si="2"/>
      </c>
      <c r="AI35" s="37">
        <f t="shared" si="2"/>
      </c>
      <c r="AJ35" s="37">
        <f t="shared" si="2"/>
      </c>
      <c r="AK35" s="37">
        <f t="shared" si="2"/>
      </c>
      <c r="AL35" s="37">
        <f t="shared" si="2"/>
      </c>
      <c r="AM35" s="37">
        <f t="shared" si="2"/>
      </c>
      <c r="AN35" s="37">
        <f t="shared" si="2"/>
      </c>
      <c r="AO35" s="37">
        <f t="shared" si="2"/>
      </c>
      <c r="AP35" s="37">
        <f t="shared" si="2"/>
      </c>
      <c r="AQ35" s="55">
        <f t="shared" si="2"/>
      </c>
      <c r="AR35" s="2"/>
    </row>
    <row r="36" spans="1:44" ht="15" customHeight="1">
      <c r="A36" s="171" t="s">
        <v>21</v>
      </c>
      <c r="B36" s="160"/>
      <c r="C36" s="161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171" t="s">
        <v>28</v>
      </c>
      <c r="B37" s="160"/>
      <c r="C37" s="161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56"/>
      <c r="AR37" s="2"/>
    </row>
    <row r="38" spans="1:44" ht="15" customHeight="1">
      <c r="A38" s="171" t="s">
        <v>26</v>
      </c>
      <c r="B38" s="160"/>
      <c r="C38" s="161"/>
      <c r="D38" s="40">
        <f aca="true" t="shared" si="3" ref="D38:AQ38">IF(ISTEXT(D$82),IF(D$82="Y","X",IF(D$82="P","G","")),"")</f>
      </c>
      <c r="E38" s="41">
        <f t="shared" si="3"/>
      </c>
      <c r="F38" s="41">
        <f t="shared" si="3"/>
      </c>
      <c r="G38" s="41">
        <f t="shared" si="3"/>
      </c>
      <c r="H38" s="41">
        <f t="shared" si="3"/>
      </c>
      <c r="I38" s="41">
        <f t="shared" si="3"/>
      </c>
      <c r="J38" s="41">
        <f t="shared" si="3"/>
      </c>
      <c r="K38" s="41">
        <f t="shared" si="3"/>
      </c>
      <c r="L38" s="41">
        <f t="shared" si="3"/>
      </c>
      <c r="M38" s="41">
        <f t="shared" si="3"/>
      </c>
      <c r="N38" s="41">
        <f t="shared" si="3"/>
      </c>
      <c r="O38" s="41">
        <f t="shared" si="3"/>
      </c>
      <c r="P38" s="41">
        <f t="shared" si="3"/>
      </c>
      <c r="Q38" s="41">
        <f t="shared" si="3"/>
      </c>
      <c r="R38" s="41">
        <f t="shared" si="3"/>
      </c>
      <c r="S38" s="41">
        <f t="shared" si="3"/>
      </c>
      <c r="T38" s="41">
        <f t="shared" si="3"/>
      </c>
      <c r="U38" s="41">
        <f t="shared" si="3"/>
      </c>
      <c r="V38" s="41">
        <f t="shared" si="3"/>
      </c>
      <c r="W38" s="41">
        <f t="shared" si="3"/>
      </c>
      <c r="X38" s="41">
        <f t="shared" si="3"/>
      </c>
      <c r="Y38" s="41">
        <f t="shared" si="3"/>
      </c>
      <c r="Z38" s="41">
        <f t="shared" si="3"/>
      </c>
      <c r="AA38" s="41">
        <f t="shared" si="3"/>
      </c>
      <c r="AB38" s="41">
        <f t="shared" si="3"/>
      </c>
      <c r="AC38" s="41">
        <f t="shared" si="3"/>
      </c>
      <c r="AD38" s="41">
        <f t="shared" si="3"/>
      </c>
      <c r="AE38" s="41">
        <f t="shared" si="3"/>
      </c>
      <c r="AF38" s="41">
        <f t="shared" si="3"/>
      </c>
      <c r="AG38" s="41">
        <f t="shared" si="3"/>
      </c>
      <c r="AH38" s="41">
        <f t="shared" si="3"/>
      </c>
      <c r="AI38" s="41">
        <f t="shared" si="3"/>
      </c>
      <c r="AJ38" s="41">
        <f t="shared" si="3"/>
      </c>
      <c r="AK38" s="41">
        <f t="shared" si="3"/>
      </c>
      <c r="AL38" s="41">
        <f t="shared" si="3"/>
      </c>
      <c r="AM38" s="41">
        <f t="shared" si="3"/>
      </c>
      <c r="AN38" s="41">
        <f t="shared" si="3"/>
      </c>
      <c r="AO38" s="41">
        <f t="shared" si="3"/>
      </c>
      <c r="AP38" s="41">
        <f t="shared" si="3"/>
      </c>
      <c r="AQ38" s="57">
        <f t="shared" si="3"/>
      </c>
      <c r="AR38" s="2"/>
    </row>
    <row r="39" spans="1:44" ht="15" customHeight="1">
      <c r="A39" s="171" t="s">
        <v>31</v>
      </c>
      <c r="B39" s="160"/>
      <c r="C39" s="16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8"/>
      <c r="AR39" s="2"/>
    </row>
    <row r="40" spans="1:44" ht="15" customHeight="1">
      <c r="A40" s="171" t="s">
        <v>25</v>
      </c>
      <c r="B40" s="160"/>
      <c r="C40" s="161"/>
      <c r="D40" s="96">
        <f aca="true" t="shared" si="4" ref="D40:AQ40">IF(ISNUMBER(D$84),IF(D$84=1,"X",""),"")</f>
      </c>
      <c r="E40" s="92">
        <f t="shared" si="4"/>
      </c>
      <c r="F40" s="92">
        <f t="shared" si="4"/>
      </c>
      <c r="G40" s="92">
        <f t="shared" si="4"/>
      </c>
      <c r="H40" s="92">
        <f t="shared" si="4"/>
      </c>
      <c r="I40" s="92">
        <f t="shared" si="4"/>
      </c>
      <c r="J40" s="92">
        <f t="shared" si="4"/>
      </c>
      <c r="K40" s="92">
        <f t="shared" si="4"/>
      </c>
      <c r="L40" s="92">
        <f t="shared" si="4"/>
      </c>
      <c r="M40" s="92">
        <f t="shared" si="4"/>
      </c>
      <c r="N40" s="92">
        <f t="shared" si="4"/>
      </c>
      <c r="O40" s="92">
        <f t="shared" si="4"/>
      </c>
      <c r="P40" s="92">
        <f t="shared" si="4"/>
      </c>
      <c r="Q40" s="92">
        <f t="shared" si="4"/>
      </c>
      <c r="R40" s="92">
        <f t="shared" si="4"/>
      </c>
      <c r="S40" s="92">
        <f t="shared" si="4"/>
      </c>
      <c r="T40" s="92">
        <f t="shared" si="4"/>
      </c>
      <c r="U40" s="92">
        <f t="shared" si="4"/>
      </c>
      <c r="V40" s="92">
        <f t="shared" si="4"/>
      </c>
      <c r="W40" s="92">
        <f t="shared" si="4"/>
      </c>
      <c r="X40" s="92">
        <f t="shared" si="4"/>
      </c>
      <c r="Y40" s="92">
        <f t="shared" si="4"/>
      </c>
      <c r="Z40" s="92">
        <f t="shared" si="4"/>
      </c>
      <c r="AA40" s="92">
        <f t="shared" si="4"/>
      </c>
      <c r="AB40" s="92">
        <f t="shared" si="4"/>
      </c>
      <c r="AC40" s="92">
        <f t="shared" si="4"/>
      </c>
      <c r="AD40" s="92">
        <f t="shared" si="4"/>
      </c>
      <c r="AE40" s="92">
        <f t="shared" si="4"/>
      </c>
      <c r="AF40" s="92">
        <f t="shared" si="4"/>
      </c>
      <c r="AG40" s="92">
        <f t="shared" si="4"/>
      </c>
      <c r="AH40" s="92">
        <f t="shared" si="4"/>
      </c>
      <c r="AI40" s="92">
        <f t="shared" si="4"/>
      </c>
      <c r="AJ40" s="92">
        <f t="shared" si="4"/>
      </c>
      <c r="AK40" s="92">
        <f t="shared" si="4"/>
      </c>
      <c r="AL40" s="92">
        <f t="shared" si="4"/>
      </c>
      <c r="AM40" s="92">
        <f t="shared" si="4"/>
      </c>
      <c r="AN40" s="92">
        <f t="shared" si="4"/>
      </c>
      <c r="AO40" s="92">
        <f t="shared" si="4"/>
      </c>
      <c r="AP40" s="92">
        <f t="shared" si="4"/>
      </c>
      <c r="AQ40" s="93">
        <f t="shared" si="4"/>
      </c>
      <c r="AR40" s="2"/>
    </row>
    <row r="41" spans="1:43" ht="15" customHeight="1">
      <c r="A41" s="172" t="s">
        <v>41</v>
      </c>
      <c r="B41" s="173"/>
      <c r="C41" s="174"/>
      <c r="D41" s="110"/>
      <c r="E41" s="111"/>
      <c r="F41" s="111"/>
      <c r="G41" s="11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1"/>
      <c r="AP41" s="111"/>
      <c r="AQ41" s="113"/>
    </row>
    <row r="42" spans="1:44" ht="100.5" customHeight="1">
      <c r="A42" s="26" t="s">
        <v>15</v>
      </c>
      <c r="B42" s="27"/>
      <c r="C42" s="28"/>
      <c r="D42" s="29"/>
      <c r="E42" s="30"/>
      <c r="F42" s="30"/>
      <c r="G42" s="30"/>
      <c r="H42" s="9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f aca="true" t="shared" si="5" ref="T42:AQ42">IF(ISTEXT(T$85),T$85,"")</f>
      </c>
      <c r="U42" s="30">
        <f t="shared" si="5"/>
      </c>
      <c r="V42" s="30">
        <f t="shared" si="5"/>
      </c>
      <c r="W42" s="30">
        <f t="shared" si="5"/>
      </c>
      <c r="X42" s="30">
        <f t="shared" si="5"/>
      </c>
      <c r="Y42" s="30">
        <f t="shared" si="5"/>
      </c>
      <c r="Z42" s="30">
        <f t="shared" si="5"/>
      </c>
      <c r="AA42" s="30">
        <f t="shared" si="5"/>
      </c>
      <c r="AB42" s="30">
        <f t="shared" si="5"/>
      </c>
      <c r="AC42" s="30">
        <f t="shared" si="5"/>
      </c>
      <c r="AD42" s="30">
        <f t="shared" si="5"/>
      </c>
      <c r="AE42" s="30">
        <f t="shared" si="5"/>
      </c>
      <c r="AF42" s="30">
        <f t="shared" si="5"/>
      </c>
      <c r="AG42" s="30">
        <f t="shared" si="5"/>
      </c>
      <c r="AH42" s="30">
        <f t="shared" si="5"/>
      </c>
      <c r="AI42" s="30">
        <f t="shared" si="5"/>
      </c>
      <c r="AJ42" s="30">
        <f t="shared" si="5"/>
      </c>
      <c r="AK42" s="30">
        <f t="shared" si="5"/>
      </c>
      <c r="AL42" s="30">
        <f t="shared" si="5"/>
      </c>
      <c r="AM42" s="30">
        <f t="shared" si="5"/>
      </c>
      <c r="AN42" s="30">
        <f t="shared" si="5"/>
      </c>
      <c r="AO42" s="94">
        <f t="shared" si="5"/>
      </c>
      <c r="AP42" s="30">
        <f t="shared" si="5"/>
      </c>
      <c r="AQ42" s="59">
        <f t="shared" si="5"/>
      </c>
      <c r="AR42" s="2"/>
    </row>
    <row r="43" spans="34:44" ht="12" customHeight="1">
      <c r="AH43" t="s">
        <v>27</v>
      </c>
      <c r="AN43" s="31"/>
      <c r="AR43" s="2"/>
    </row>
    <row r="44" spans="43:44" ht="12" customHeight="1">
      <c r="AQ44" s="2"/>
      <c r="AR44" s="2"/>
    </row>
    <row r="45" spans="43:44" ht="12" customHeight="1">
      <c r="AQ45" s="2"/>
      <c r="AR45" s="2"/>
    </row>
    <row r="46" spans="43:44" ht="13.5" customHeight="1">
      <c r="AQ46" s="2"/>
      <c r="AR46" s="2"/>
    </row>
    <row r="47" ht="15" customHeight="1">
      <c r="C47" s="97"/>
    </row>
    <row r="50" ht="13.5" customHeight="1"/>
    <row r="51" ht="12" customHeight="1"/>
    <row r="71" spans="4:43" ht="12.75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ht="12.75" customHeight="1"/>
    <row r="73" spans="4:43" ht="12.75" customHeight="1" hidden="1">
      <c r="D73" t="e">
        <f aca="true" t="shared" si="6" ref="D73:AQ73">DGET($D$86:$Q$148,"Temp",D$69:D$70)</f>
        <v>#NUM!</v>
      </c>
      <c r="E73" t="e">
        <f t="shared" si="6"/>
        <v>#NUM!</v>
      </c>
      <c r="F73" t="e">
        <f t="shared" si="6"/>
        <v>#NUM!</v>
      </c>
      <c r="G73" t="e">
        <f t="shared" si="6"/>
        <v>#NUM!</v>
      </c>
      <c r="H73" t="e">
        <f t="shared" si="6"/>
        <v>#NUM!</v>
      </c>
      <c r="I73" t="e">
        <f t="shared" si="6"/>
        <v>#NUM!</v>
      </c>
      <c r="J73" t="e">
        <f t="shared" si="6"/>
        <v>#NUM!</v>
      </c>
      <c r="K73" t="e">
        <f t="shared" si="6"/>
        <v>#NUM!</v>
      </c>
      <c r="L73" t="e">
        <f t="shared" si="6"/>
        <v>#NUM!</v>
      </c>
      <c r="M73" t="e">
        <f t="shared" si="6"/>
        <v>#NUM!</v>
      </c>
      <c r="N73" t="e">
        <f t="shared" si="6"/>
        <v>#NUM!</v>
      </c>
      <c r="O73" t="e">
        <f t="shared" si="6"/>
        <v>#NUM!</v>
      </c>
      <c r="P73" t="e">
        <f t="shared" si="6"/>
        <v>#NUM!</v>
      </c>
      <c r="Q73" t="e">
        <f t="shared" si="6"/>
        <v>#NUM!</v>
      </c>
      <c r="R73" t="e">
        <f t="shared" si="6"/>
        <v>#NUM!</v>
      </c>
      <c r="S73" t="e">
        <f t="shared" si="6"/>
        <v>#NUM!</v>
      </c>
      <c r="T73" t="e">
        <f t="shared" si="6"/>
        <v>#NUM!</v>
      </c>
      <c r="U73" t="e">
        <f t="shared" si="6"/>
        <v>#NUM!</v>
      </c>
      <c r="V73" t="e">
        <f t="shared" si="6"/>
        <v>#NUM!</v>
      </c>
      <c r="W73" t="e">
        <f t="shared" si="6"/>
        <v>#NUM!</v>
      </c>
      <c r="X73" t="e">
        <f t="shared" si="6"/>
        <v>#NUM!</v>
      </c>
      <c r="Y73" t="e">
        <f t="shared" si="6"/>
        <v>#NUM!</v>
      </c>
      <c r="Z73" t="e">
        <f t="shared" si="6"/>
        <v>#NUM!</v>
      </c>
      <c r="AA73" t="e">
        <f t="shared" si="6"/>
        <v>#NUM!</v>
      </c>
      <c r="AB73" t="e">
        <f t="shared" si="6"/>
        <v>#NUM!</v>
      </c>
      <c r="AC73" t="e">
        <f t="shared" si="6"/>
        <v>#NUM!</v>
      </c>
      <c r="AD73" t="e">
        <f t="shared" si="6"/>
        <v>#NUM!</v>
      </c>
      <c r="AE73" t="e">
        <f t="shared" si="6"/>
        <v>#NUM!</v>
      </c>
      <c r="AF73" t="e">
        <f t="shared" si="6"/>
        <v>#NUM!</v>
      </c>
      <c r="AG73" t="e">
        <f t="shared" si="6"/>
        <v>#NUM!</v>
      </c>
      <c r="AH73" t="e">
        <f t="shared" si="6"/>
        <v>#NUM!</v>
      </c>
      <c r="AI73" t="e">
        <f t="shared" si="6"/>
        <v>#NUM!</v>
      </c>
      <c r="AJ73" t="e">
        <f t="shared" si="6"/>
        <v>#NUM!</v>
      </c>
      <c r="AK73" t="e">
        <f t="shared" si="6"/>
        <v>#NUM!</v>
      </c>
      <c r="AL73" t="e">
        <f t="shared" si="6"/>
        <v>#NUM!</v>
      </c>
      <c r="AM73" t="e">
        <f t="shared" si="6"/>
        <v>#NUM!</v>
      </c>
      <c r="AN73" t="e">
        <f t="shared" si="6"/>
        <v>#NUM!</v>
      </c>
      <c r="AO73" t="e">
        <f t="shared" si="6"/>
        <v>#NUM!</v>
      </c>
      <c r="AP73" t="e">
        <f t="shared" si="6"/>
        <v>#NUM!</v>
      </c>
      <c r="AQ73" t="e">
        <f t="shared" si="6"/>
        <v>#NUM!</v>
      </c>
    </row>
    <row r="74" spans="4:43" ht="12.75" customHeight="1" hidden="1">
      <c r="D74" t="e">
        <f aca="true" t="shared" si="7" ref="D74:AQ74">DGET($D$86:$Q$148,"adjTemp",D$69:D$70)</f>
        <v>#NUM!</v>
      </c>
      <c r="E74" t="e">
        <f t="shared" si="7"/>
        <v>#NUM!</v>
      </c>
      <c r="F74" t="e">
        <f t="shared" si="7"/>
        <v>#NUM!</v>
      </c>
      <c r="G74" t="e">
        <f t="shared" si="7"/>
        <v>#NUM!</v>
      </c>
      <c r="H74" t="e">
        <f t="shared" si="7"/>
        <v>#NUM!</v>
      </c>
      <c r="I74" t="e">
        <f t="shared" si="7"/>
        <v>#NUM!</v>
      </c>
      <c r="J74" t="e">
        <f t="shared" si="7"/>
        <v>#NUM!</v>
      </c>
      <c r="K74" t="e">
        <f t="shared" si="7"/>
        <v>#NUM!</v>
      </c>
      <c r="L74" t="e">
        <f t="shared" si="7"/>
        <v>#NUM!</v>
      </c>
      <c r="M74" t="e">
        <f t="shared" si="7"/>
        <v>#NUM!</v>
      </c>
      <c r="N74" t="e">
        <f t="shared" si="7"/>
        <v>#NUM!</v>
      </c>
      <c r="O74" t="e">
        <f t="shared" si="7"/>
        <v>#NUM!</v>
      </c>
      <c r="P74" t="e">
        <f t="shared" si="7"/>
        <v>#NUM!</v>
      </c>
      <c r="Q74" t="e">
        <f t="shared" si="7"/>
        <v>#NUM!</v>
      </c>
      <c r="R74" t="e">
        <f t="shared" si="7"/>
        <v>#NUM!</v>
      </c>
      <c r="S74" t="e">
        <f t="shared" si="7"/>
        <v>#NUM!</v>
      </c>
      <c r="T74" t="e">
        <f t="shared" si="7"/>
        <v>#NUM!</v>
      </c>
      <c r="U74" t="e">
        <f t="shared" si="7"/>
        <v>#NUM!</v>
      </c>
      <c r="V74" t="e">
        <f t="shared" si="7"/>
        <v>#NUM!</v>
      </c>
      <c r="W74" t="e">
        <f t="shared" si="7"/>
        <v>#NUM!</v>
      </c>
      <c r="X74" t="e">
        <f t="shared" si="7"/>
        <v>#NUM!</v>
      </c>
      <c r="Y74" t="e">
        <f t="shared" si="7"/>
        <v>#NUM!</v>
      </c>
      <c r="Z74" t="e">
        <f t="shared" si="7"/>
        <v>#NUM!</v>
      </c>
      <c r="AA74" t="e">
        <f t="shared" si="7"/>
        <v>#NUM!</v>
      </c>
      <c r="AB74" t="e">
        <f t="shared" si="7"/>
        <v>#NUM!</v>
      </c>
      <c r="AC74" t="e">
        <f t="shared" si="7"/>
        <v>#NUM!</v>
      </c>
      <c r="AD74" t="e">
        <f t="shared" si="7"/>
        <v>#NUM!</v>
      </c>
      <c r="AE74" t="e">
        <f t="shared" si="7"/>
        <v>#NUM!</v>
      </c>
      <c r="AF74" t="e">
        <f t="shared" si="7"/>
        <v>#NUM!</v>
      </c>
      <c r="AG74" t="e">
        <f t="shared" si="7"/>
        <v>#NUM!</v>
      </c>
      <c r="AH74" t="e">
        <f t="shared" si="7"/>
        <v>#NUM!</v>
      </c>
      <c r="AI74" t="e">
        <f t="shared" si="7"/>
        <v>#NUM!</v>
      </c>
      <c r="AJ74" t="e">
        <f t="shared" si="7"/>
        <v>#NUM!</v>
      </c>
      <c r="AK74" t="e">
        <f t="shared" si="7"/>
        <v>#NUM!</v>
      </c>
      <c r="AL74" t="e">
        <f t="shared" si="7"/>
        <v>#NUM!</v>
      </c>
      <c r="AM74" t="e">
        <f t="shared" si="7"/>
        <v>#NUM!</v>
      </c>
      <c r="AN74" t="e">
        <f t="shared" si="7"/>
        <v>#NUM!</v>
      </c>
      <c r="AO74" t="e">
        <f t="shared" si="7"/>
        <v>#NUM!</v>
      </c>
      <c r="AP74" t="e">
        <f t="shared" si="7"/>
        <v>#NUM!</v>
      </c>
      <c r="AQ74" t="e">
        <f t="shared" si="7"/>
        <v>#NUM!</v>
      </c>
    </row>
    <row r="75" spans="4:43" ht="12.75" customHeight="1" hidden="1">
      <c r="D75" t="e">
        <f aca="true" t="shared" si="8" ref="D75:AQ75">DGET($D$86:$Q$148,"Time",D$69:D$70)</f>
        <v>#NUM!</v>
      </c>
      <c r="E75" t="e">
        <f t="shared" si="8"/>
        <v>#NUM!</v>
      </c>
      <c r="F75" t="e">
        <f t="shared" si="8"/>
        <v>#NUM!</v>
      </c>
      <c r="G75" t="e">
        <f t="shared" si="8"/>
        <v>#NUM!</v>
      </c>
      <c r="H75" t="e">
        <f t="shared" si="8"/>
        <v>#NUM!</v>
      </c>
      <c r="I75" t="e">
        <f t="shared" si="8"/>
        <v>#NUM!</v>
      </c>
      <c r="J75" t="e">
        <f t="shared" si="8"/>
        <v>#NUM!</v>
      </c>
      <c r="K75" t="e">
        <f t="shared" si="8"/>
        <v>#NUM!</v>
      </c>
      <c r="L75" t="e">
        <f t="shared" si="8"/>
        <v>#NUM!</v>
      </c>
      <c r="M75" t="e">
        <f t="shared" si="8"/>
        <v>#NUM!</v>
      </c>
      <c r="N75" t="e">
        <f t="shared" si="8"/>
        <v>#NUM!</v>
      </c>
      <c r="O75" t="e">
        <f t="shared" si="8"/>
        <v>#NUM!</v>
      </c>
      <c r="P75" t="e">
        <f t="shared" si="8"/>
        <v>#NUM!</v>
      </c>
      <c r="Q75" t="e">
        <f t="shared" si="8"/>
        <v>#NUM!</v>
      </c>
      <c r="R75" t="e">
        <f t="shared" si="8"/>
        <v>#NUM!</v>
      </c>
      <c r="S75" t="e">
        <f t="shared" si="8"/>
        <v>#NUM!</v>
      </c>
      <c r="T75" t="e">
        <f t="shared" si="8"/>
        <v>#NUM!</v>
      </c>
      <c r="U75" t="e">
        <f t="shared" si="8"/>
        <v>#NUM!</v>
      </c>
      <c r="V75" t="e">
        <f t="shared" si="8"/>
        <v>#NUM!</v>
      </c>
      <c r="W75" t="e">
        <f t="shared" si="8"/>
        <v>#NUM!</v>
      </c>
      <c r="X75" t="e">
        <f t="shared" si="8"/>
        <v>#NUM!</v>
      </c>
      <c r="Y75" t="e">
        <f t="shared" si="8"/>
        <v>#NUM!</v>
      </c>
      <c r="Z75" t="e">
        <f t="shared" si="8"/>
        <v>#NUM!</v>
      </c>
      <c r="AA75" t="e">
        <f t="shared" si="8"/>
        <v>#NUM!</v>
      </c>
      <c r="AB75" t="e">
        <f t="shared" si="8"/>
        <v>#NUM!</v>
      </c>
      <c r="AC75" t="e">
        <f t="shared" si="8"/>
        <v>#NUM!</v>
      </c>
      <c r="AD75" t="e">
        <f t="shared" si="8"/>
        <v>#NUM!</v>
      </c>
      <c r="AE75" t="e">
        <f t="shared" si="8"/>
        <v>#NUM!</v>
      </c>
      <c r="AF75" t="e">
        <f t="shared" si="8"/>
        <v>#NUM!</v>
      </c>
      <c r="AG75" t="e">
        <f t="shared" si="8"/>
        <v>#NUM!</v>
      </c>
      <c r="AH75" t="e">
        <f t="shared" si="8"/>
        <v>#NUM!</v>
      </c>
      <c r="AI75" t="e">
        <f t="shared" si="8"/>
        <v>#NUM!</v>
      </c>
      <c r="AJ75" t="e">
        <f t="shared" si="8"/>
        <v>#NUM!</v>
      </c>
      <c r="AK75" t="e">
        <f t="shared" si="8"/>
        <v>#NUM!</v>
      </c>
      <c r="AL75" t="e">
        <f t="shared" si="8"/>
        <v>#NUM!</v>
      </c>
      <c r="AM75" t="e">
        <f t="shared" si="8"/>
        <v>#NUM!</v>
      </c>
      <c r="AN75" t="e">
        <f t="shared" si="8"/>
        <v>#NUM!</v>
      </c>
      <c r="AO75" t="e">
        <f t="shared" si="8"/>
        <v>#NUM!</v>
      </c>
      <c r="AP75" t="e">
        <f t="shared" si="8"/>
        <v>#NUM!</v>
      </c>
      <c r="AQ75" t="e">
        <f t="shared" si="8"/>
        <v>#NUM!</v>
      </c>
    </row>
    <row r="76" spans="4:43" ht="12.75" customHeight="1" hidden="1">
      <c r="D76" t="e">
        <f aca="true" t="shared" si="9" ref="D76:AQ76">DGET($D$86:$Q$148,"Sensation",D$69:D$70)</f>
        <v>#NUM!</v>
      </c>
      <c r="E76" t="e">
        <f t="shared" si="9"/>
        <v>#NUM!</v>
      </c>
      <c r="F76" t="e">
        <f t="shared" si="9"/>
        <v>#NUM!</v>
      </c>
      <c r="G76" t="e">
        <f t="shared" si="9"/>
        <v>#NUM!</v>
      </c>
      <c r="H76" t="e">
        <f t="shared" si="9"/>
        <v>#NUM!</v>
      </c>
      <c r="I76" t="e">
        <f t="shared" si="9"/>
        <v>#NUM!</v>
      </c>
      <c r="J76" t="e">
        <f t="shared" si="9"/>
        <v>#NUM!</v>
      </c>
      <c r="K76" t="e">
        <f t="shared" si="9"/>
        <v>#NUM!</v>
      </c>
      <c r="L76" t="e">
        <f t="shared" si="9"/>
        <v>#NUM!</v>
      </c>
      <c r="M76" t="e">
        <f t="shared" si="9"/>
        <v>#NUM!</v>
      </c>
      <c r="N76" t="e">
        <f t="shared" si="9"/>
        <v>#NUM!</v>
      </c>
      <c r="O76" t="e">
        <f t="shared" si="9"/>
        <v>#NUM!</v>
      </c>
      <c r="P76" t="e">
        <f t="shared" si="9"/>
        <v>#NUM!</v>
      </c>
      <c r="Q76" t="e">
        <f t="shared" si="9"/>
        <v>#NUM!</v>
      </c>
      <c r="R76" t="e">
        <f t="shared" si="9"/>
        <v>#NUM!</v>
      </c>
      <c r="S76" t="e">
        <f t="shared" si="9"/>
        <v>#NUM!</v>
      </c>
      <c r="T76" t="e">
        <f t="shared" si="9"/>
        <v>#NUM!</v>
      </c>
      <c r="U76" t="e">
        <f t="shared" si="9"/>
        <v>#NUM!</v>
      </c>
      <c r="V76" t="e">
        <f t="shared" si="9"/>
        <v>#NUM!</v>
      </c>
      <c r="W76" t="e">
        <f t="shared" si="9"/>
        <v>#NUM!</v>
      </c>
      <c r="X76" t="e">
        <f t="shared" si="9"/>
        <v>#NUM!</v>
      </c>
      <c r="Y76" t="e">
        <f t="shared" si="9"/>
        <v>#NUM!</v>
      </c>
      <c r="Z76" t="e">
        <f t="shared" si="9"/>
        <v>#NUM!</v>
      </c>
      <c r="AA76" t="e">
        <f t="shared" si="9"/>
        <v>#NUM!</v>
      </c>
      <c r="AB76" t="e">
        <f t="shared" si="9"/>
        <v>#NUM!</v>
      </c>
      <c r="AC76" t="e">
        <f t="shared" si="9"/>
        <v>#NUM!</v>
      </c>
      <c r="AD76" t="e">
        <f t="shared" si="9"/>
        <v>#NUM!</v>
      </c>
      <c r="AE76" t="e">
        <f t="shared" si="9"/>
        <v>#NUM!</v>
      </c>
      <c r="AF76" t="e">
        <f t="shared" si="9"/>
        <v>#NUM!</v>
      </c>
      <c r="AG76" t="e">
        <f t="shared" si="9"/>
        <v>#NUM!</v>
      </c>
      <c r="AH76" t="e">
        <f t="shared" si="9"/>
        <v>#NUM!</v>
      </c>
      <c r="AI76" t="e">
        <f t="shared" si="9"/>
        <v>#NUM!</v>
      </c>
      <c r="AJ76" t="e">
        <f t="shared" si="9"/>
        <v>#NUM!</v>
      </c>
      <c r="AK76" t="e">
        <f t="shared" si="9"/>
        <v>#NUM!</v>
      </c>
      <c r="AL76" t="e">
        <f t="shared" si="9"/>
        <v>#NUM!</v>
      </c>
      <c r="AM76" t="e">
        <f t="shared" si="9"/>
        <v>#NUM!</v>
      </c>
      <c r="AN76" t="e">
        <f t="shared" si="9"/>
        <v>#NUM!</v>
      </c>
      <c r="AO76" t="e">
        <f t="shared" si="9"/>
        <v>#NUM!</v>
      </c>
      <c r="AP76" t="e">
        <f t="shared" si="9"/>
        <v>#NUM!</v>
      </c>
      <c r="AQ76" t="e">
        <f t="shared" si="9"/>
        <v>#NUM!</v>
      </c>
    </row>
    <row r="77" spans="4:43" ht="12.75" customHeight="1" hidden="1">
      <c r="D77" t="e">
        <f aca="true" t="shared" si="10" ref="D77:AQ77">DGET($D$86:$Q$148,"Color",D$69:D$70)</f>
        <v>#NUM!</v>
      </c>
      <c r="E77" t="e">
        <f t="shared" si="10"/>
        <v>#NUM!</v>
      </c>
      <c r="F77" t="e">
        <f t="shared" si="10"/>
        <v>#NUM!</v>
      </c>
      <c r="G77" t="e">
        <f t="shared" si="10"/>
        <v>#NUM!</v>
      </c>
      <c r="H77" t="e">
        <f t="shared" si="10"/>
        <v>#NUM!</v>
      </c>
      <c r="I77" t="e">
        <f t="shared" si="10"/>
        <v>#NUM!</v>
      </c>
      <c r="J77" t="e">
        <f t="shared" si="10"/>
        <v>#NUM!</v>
      </c>
      <c r="K77" t="e">
        <f t="shared" si="10"/>
        <v>#NUM!</v>
      </c>
      <c r="L77" t="e">
        <f t="shared" si="10"/>
        <v>#NUM!</v>
      </c>
      <c r="M77" t="e">
        <f t="shared" si="10"/>
        <v>#NUM!</v>
      </c>
      <c r="N77" t="e">
        <f t="shared" si="10"/>
        <v>#NUM!</v>
      </c>
      <c r="O77" t="e">
        <f t="shared" si="10"/>
        <v>#NUM!</v>
      </c>
      <c r="P77" t="e">
        <f t="shared" si="10"/>
        <v>#NUM!</v>
      </c>
      <c r="Q77" t="e">
        <f t="shared" si="10"/>
        <v>#NUM!</v>
      </c>
      <c r="R77" t="e">
        <f t="shared" si="10"/>
        <v>#NUM!</v>
      </c>
      <c r="S77" t="e">
        <f t="shared" si="10"/>
        <v>#NUM!</v>
      </c>
      <c r="T77" t="e">
        <f t="shared" si="10"/>
        <v>#NUM!</v>
      </c>
      <c r="U77" t="e">
        <f t="shared" si="10"/>
        <v>#NUM!</v>
      </c>
      <c r="V77" t="e">
        <f t="shared" si="10"/>
        <v>#NUM!</v>
      </c>
      <c r="W77" t="e">
        <f t="shared" si="10"/>
        <v>#NUM!</v>
      </c>
      <c r="X77" t="e">
        <f t="shared" si="10"/>
        <v>#NUM!</v>
      </c>
      <c r="Y77" t="e">
        <f t="shared" si="10"/>
        <v>#NUM!</v>
      </c>
      <c r="Z77" t="e">
        <f t="shared" si="10"/>
        <v>#NUM!</v>
      </c>
      <c r="AA77" t="e">
        <f t="shared" si="10"/>
        <v>#NUM!</v>
      </c>
      <c r="AB77" t="e">
        <f t="shared" si="10"/>
        <v>#NUM!</v>
      </c>
      <c r="AC77" t="e">
        <f t="shared" si="10"/>
        <v>#NUM!</v>
      </c>
      <c r="AD77" t="e">
        <f t="shared" si="10"/>
        <v>#NUM!</v>
      </c>
      <c r="AE77" t="e">
        <f t="shared" si="10"/>
        <v>#NUM!</v>
      </c>
      <c r="AF77" t="e">
        <f t="shared" si="10"/>
        <v>#NUM!</v>
      </c>
      <c r="AG77" t="e">
        <f t="shared" si="10"/>
        <v>#NUM!</v>
      </c>
      <c r="AH77" t="e">
        <f t="shared" si="10"/>
        <v>#NUM!</v>
      </c>
      <c r="AI77" t="e">
        <f t="shared" si="10"/>
        <v>#NUM!</v>
      </c>
      <c r="AJ77" t="e">
        <f t="shared" si="10"/>
        <v>#NUM!</v>
      </c>
      <c r="AK77" t="e">
        <f t="shared" si="10"/>
        <v>#NUM!</v>
      </c>
      <c r="AL77" t="e">
        <f t="shared" si="10"/>
        <v>#NUM!</v>
      </c>
      <c r="AM77" t="e">
        <f t="shared" si="10"/>
        <v>#NUM!</v>
      </c>
      <c r="AN77" t="e">
        <f t="shared" si="10"/>
        <v>#NUM!</v>
      </c>
      <c r="AO77" t="e">
        <f t="shared" si="10"/>
        <v>#NUM!</v>
      </c>
      <c r="AP77" t="e">
        <f t="shared" si="10"/>
        <v>#NUM!</v>
      </c>
      <c r="AQ77" t="e">
        <f t="shared" si="10"/>
        <v>#NUM!</v>
      </c>
    </row>
    <row r="78" spans="4:43" ht="12.75" customHeight="1" hidden="1">
      <c r="D78" t="e">
        <f aca="true" t="shared" si="11" ref="D78:AQ78">DGET($D$86:$Q$148,"Cervix",D$69:D$70)</f>
        <v>#NUM!</v>
      </c>
      <c r="E78" t="e">
        <f t="shared" si="11"/>
        <v>#NUM!</v>
      </c>
      <c r="F78" t="e">
        <f t="shared" si="11"/>
        <v>#NUM!</v>
      </c>
      <c r="G78" t="e">
        <f t="shared" si="11"/>
        <v>#NUM!</v>
      </c>
      <c r="H78" t="e">
        <f t="shared" si="11"/>
        <v>#NUM!</v>
      </c>
      <c r="I78" t="e">
        <f t="shared" si="11"/>
        <v>#NUM!</v>
      </c>
      <c r="J78" t="e">
        <f t="shared" si="11"/>
        <v>#NUM!</v>
      </c>
      <c r="K78" t="e">
        <f t="shared" si="11"/>
        <v>#NUM!</v>
      </c>
      <c r="L78" t="e">
        <f t="shared" si="11"/>
        <v>#NUM!</v>
      </c>
      <c r="M78" t="e">
        <f t="shared" si="11"/>
        <v>#NUM!</v>
      </c>
      <c r="N78" t="e">
        <f t="shared" si="11"/>
        <v>#NUM!</v>
      </c>
      <c r="O78" t="e">
        <f t="shared" si="11"/>
        <v>#NUM!</v>
      </c>
      <c r="P78" t="e">
        <f t="shared" si="11"/>
        <v>#NUM!</v>
      </c>
      <c r="Q78" t="e">
        <f t="shared" si="11"/>
        <v>#NUM!</v>
      </c>
      <c r="R78" t="e">
        <f t="shared" si="11"/>
        <v>#NUM!</v>
      </c>
      <c r="S78" t="e">
        <f t="shared" si="11"/>
        <v>#NUM!</v>
      </c>
      <c r="T78" t="e">
        <f t="shared" si="11"/>
        <v>#NUM!</v>
      </c>
      <c r="U78" t="e">
        <f t="shared" si="11"/>
        <v>#NUM!</v>
      </c>
      <c r="V78" t="e">
        <f t="shared" si="11"/>
        <v>#NUM!</v>
      </c>
      <c r="W78" t="e">
        <f t="shared" si="11"/>
        <v>#NUM!</v>
      </c>
      <c r="X78" t="e">
        <f t="shared" si="11"/>
        <v>#NUM!</v>
      </c>
      <c r="Y78" t="e">
        <f t="shared" si="11"/>
        <v>#NUM!</v>
      </c>
      <c r="Z78" t="e">
        <f t="shared" si="11"/>
        <v>#NUM!</v>
      </c>
      <c r="AA78" t="e">
        <f t="shared" si="11"/>
        <v>#NUM!</v>
      </c>
      <c r="AB78" t="e">
        <f t="shared" si="11"/>
        <v>#NUM!</v>
      </c>
      <c r="AC78" t="e">
        <f t="shared" si="11"/>
        <v>#NUM!</v>
      </c>
      <c r="AD78" t="e">
        <f t="shared" si="11"/>
        <v>#NUM!</v>
      </c>
      <c r="AE78" t="e">
        <f t="shared" si="11"/>
        <v>#NUM!</v>
      </c>
      <c r="AF78" t="e">
        <f t="shared" si="11"/>
        <v>#NUM!</v>
      </c>
      <c r="AG78" t="e">
        <f t="shared" si="11"/>
        <v>#NUM!</v>
      </c>
      <c r="AH78" t="e">
        <f t="shared" si="11"/>
        <v>#NUM!</v>
      </c>
      <c r="AI78" t="e">
        <f t="shared" si="11"/>
        <v>#NUM!</v>
      </c>
      <c r="AJ78" t="e">
        <f t="shared" si="11"/>
        <v>#NUM!</v>
      </c>
      <c r="AK78" t="e">
        <f t="shared" si="11"/>
        <v>#NUM!</v>
      </c>
      <c r="AL78" t="e">
        <f t="shared" si="11"/>
        <v>#NUM!</v>
      </c>
      <c r="AM78" t="e">
        <f t="shared" si="11"/>
        <v>#NUM!</v>
      </c>
      <c r="AN78" t="e">
        <f t="shared" si="11"/>
        <v>#NUM!</v>
      </c>
      <c r="AO78" t="e">
        <f t="shared" si="11"/>
        <v>#NUM!</v>
      </c>
      <c r="AP78" t="e">
        <f t="shared" si="11"/>
        <v>#NUM!</v>
      </c>
      <c r="AQ78" t="e">
        <f t="shared" si="11"/>
        <v>#NUM!</v>
      </c>
    </row>
    <row r="79" spans="4:43" ht="12.75" customHeight="1" hidden="1">
      <c r="D79" t="e">
        <f aca="true" t="shared" si="12" ref="D79:AQ79">DGET($D$86:$Q$148,"LHTest",D$69:D$70)</f>
        <v>#NUM!</v>
      </c>
      <c r="E79" t="e">
        <f t="shared" si="12"/>
        <v>#NUM!</v>
      </c>
      <c r="F79" t="e">
        <f t="shared" si="12"/>
        <v>#NUM!</v>
      </c>
      <c r="G79" t="e">
        <f t="shared" si="12"/>
        <v>#NUM!</v>
      </c>
      <c r="H79" t="e">
        <f t="shared" si="12"/>
        <v>#NUM!</v>
      </c>
      <c r="I79" t="e">
        <f t="shared" si="12"/>
        <v>#NUM!</v>
      </c>
      <c r="J79" t="e">
        <f t="shared" si="12"/>
        <v>#NUM!</v>
      </c>
      <c r="K79" t="e">
        <f t="shared" si="12"/>
        <v>#NUM!</v>
      </c>
      <c r="L79" t="e">
        <f t="shared" si="12"/>
        <v>#NUM!</v>
      </c>
      <c r="M79" t="e">
        <f t="shared" si="12"/>
        <v>#NUM!</v>
      </c>
      <c r="N79" t="e">
        <f t="shared" si="12"/>
        <v>#NUM!</v>
      </c>
      <c r="O79" t="e">
        <f t="shared" si="12"/>
        <v>#NUM!</v>
      </c>
      <c r="P79" t="e">
        <f t="shared" si="12"/>
        <v>#NUM!</v>
      </c>
      <c r="Q79" t="e">
        <f t="shared" si="12"/>
        <v>#NUM!</v>
      </c>
      <c r="R79" t="e">
        <f t="shared" si="12"/>
        <v>#NUM!</v>
      </c>
      <c r="S79" t="e">
        <f t="shared" si="12"/>
        <v>#NUM!</v>
      </c>
      <c r="T79" t="e">
        <f t="shared" si="12"/>
        <v>#NUM!</v>
      </c>
      <c r="U79" t="e">
        <f t="shared" si="12"/>
        <v>#NUM!</v>
      </c>
      <c r="V79" t="e">
        <f t="shared" si="12"/>
        <v>#NUM!</v>
      </c>
      <c r="W79" t="e">
        <f t="shared" si="12"/>
        <v>#NUM!</v>
      </c>
      <c r="X79" t="e">
        <f t="shared" si="12"/>
        <v>#NUM!</v>
      </c>
      <c r="Y79" t="e">
        <f t="shared" si="12"/>
        <v>#NUM!</v>
      </c>
      <c r="Z79" t="e">
        <f t="shared" si="12"/>
        <v>#NUM!</v>
      </c>
      <c r="AA79" t="e">
        <f t="shared" si="12"/>
        <v>#NUM!</v>
      </c>
      <c r="AB79" t="e">
        <f t="shared" si="12"/>
        <v>#NUM!</v>
      </c>
      <c r="AC79" t="e">
        <f t="shared" si="12"/>
        <v>#NUM!</v>
      </c>
      <c r="AD79" t="e">
        <f t="shared" si="12"/>
        <v>#NUM!</v>
      </c>
      <c r="AE79" t="e">
        <f t="shared" si="12"/>
        <v>#NUM!</v>
      </c>
      <c r="AF79" t="e">
        <f t="shared" si="12"/>
        <v>#NUM!</v>
      </c>
      <c r="AG79" t="e">
        <f t="shared" si="12"/>
        <v>#NUM!</v>
      </c>
      <c r="AH79" t="e">
        <f t="shared" si="12"/>
        <v>#NUM!</v>
      </c>
      <c r="AI79" t="e">
        <f t="shared" si="12"/>
        <v>#NUM!</v>
      </c>
      <c r="AJ79" t="e">
        <f t="shared" si="12"/>
        <v>#NUM!</v>
      </c>
      <c r="AK79" t="e">
        <f t="shared" si="12"/>
        <v>#NUM!</v>
      </c>
      <c r="AL79" t="e">
        <f t="shared" si="12"/>
        <v>#NUM!</v>
      </c>
      <c r="AM79" t="e">
        <f t="shared" si="12"/>
        <v>#NUM!</v>
      </c>
      <c r="AN79" t="e">
        <f t="shared" si="12"/>
        <v>#NUM!</v>
      </c>
      <c r="AO79" t="e">
        <f t="shared" si="12"/>
        <v>#NUM!</v>
      </c>
      <c r="AP79" t="e">
        <f t="shared" si="12"/>
        <v>#NUM!</v>
      </c>
      <c r="AQ79" t="e">
        <f t="shared" si="12"/>
        <v>#NUM!</v>
      </c>
    </row>
    <row r="80" spans="4:43" ht="12.75" customHeight="1" hidden="1">
      <c r="D80" t="e">
        <f aca="true" t="shared" si="13" ref="D80:AQ80">DGET($D$86:$Q$148,"Sex",D$69:D$70)</f>
        <v>#NUM!</v>
      </c>
      <c r="E80" t="e">
        <f t="shared" si="13"/>
        <v>#NUM!</v>
      </c>
      <c r="F80" t="e">
        <f t="shared" si="13"/>
        <v>#NUM!</v>
      </c>
      <c r="G80" t="e">
        <f t="shared" si="13"/>
        <v>#NUM!</v>
      </c>
      <c r="H80" t="e">
        <f t="shared" si="13"/>
        <v>#NUM!</v>
      </c>
      <c r="I80" t="e">
        <f t="shared" si="13"/>
        <v>#NUM!</v>
      </c>
      <c r="J80" t="e">
        <f t="shared" si="13"/>
        <v>#NUM!</v>
      </c>
      <c r="K80" t="e">
        <f t="shared" si="13"/>
        <v>#NUM!</v>
      </c>
      <c r="L80" t="e">
        <f t="shared" si="13"/>
        <v>#NUM!</v>
      </c>
      <c r="M80" t="e">
        <f t="shared" si="13"/>
        <v>#NUM!</v>
      </c>
      <c r="N80" t="e">
        <f t="shared" si="13"/>
        <v>#NUM!</v>
      </c>
      <c r="O80" t="e">
        <f t="shared" si="13"/>
        <v>#NUM!</v>
      </c>
      <c r="P80" t="e">
        <f t="shared" si="13"/>
        <v>#NUM!</v>
      </c>
      <c r="Q80" t="e">
        <f t="shared" si="13"/>
        <v>#NUM!</v>
      </c>
      <c r="R80" t="e">
        <f t="shared" si="13"/>
        <v>#NUM!</v>
      </c>
      <c r="S80" t="e">
        <f t="shared" si="13"/>
        <v>#NUM!</v>
      </c>
      <c r="T80" t="e">
        <f t="shared" si="13"/>
        <v>#NUM!</v>
      </c>
      <c r="U80" t="e">
        <f t="shared" si="13"/>
        <v>#NUM!</v>
      </c>
      <c r="V80" t="e">
        <f t="shared" si="13"/>
        <v>#NUM!</v>
      </c>
      <c r="W80" t="e">
        <f t="shared" si="13"/>
        <v>#NUM!</v>
      </c>
      <c r="X80" t="e">
        <f t="shared" si="13"/>
        <v>#NUM!</v>
      </c>
      <c r="Y80" t="e">
        <f t="shared" si="13"/>
        <v>#NUM!</v>
      </c>
      <c r="Z80" t="e">
        <f t="shared" si="13"/>
        <v>#NUM!</v>
      </c>
      <c r="AA80" t="e">
        <f t="shared" si="13"/>
        <v>#NUM!</v>
      </c>
      <c r="AB80" t="e">
        <f t="shared" si="13"/>
        <v>#NUM!</v>
      </c>
      <c r="AC80" t="e">
        <f t="shared" si="13"/>
        <v>#NUM!</v>
      </c>
      <c r="AD80" t="e">
        <f t="shared" si="13"/>
        <v>#NUM!</v>
      </c>
      <c r="AE80" t="e">
        <f t="shared" si="13"/>
        <v>#NUM!</v>
      </c>
      <c r="AF80" t="e">
        <f t="shared" si="13"/>
        <v>#NUM!</v>
      </c>
      <c r="AG80" t="e">
        <f t="shared" si="13"/>
        <v>#NUM!</v>
      </c>
      <c r="AH80" t="e">
        <f t="shared" si="13"/>
        <v>#NUM!</v>
      </c>
      <c r="AI80" t="e">
        <f t="shared" si="13"/>
        <v>#NUM!</v>
      </c>
      <c r="AJ80" t="e">
        <f t="shared" si="13"/>
        <v>#NUM!</v>
      </c>
      <c r="AK80" t="e">
        <f t="shared" si="13"/>
        <v>#NUM!</v>
      </c>
      <c r="AL80" t="e">
        <f t="shared" si="13"/>
        <v>#NUM!</v>
      </c>
      <c r="AM80" t="e">
        <f t="shared" si="13"/>
        <v>#NUM!</v>
      </c>
      <c r="AN80" t="e">
        <f t="shared" si="13"/>
        <v>#NUM!</v>
      </c>
      <c r="AO80" t="e">
        <f t="shared" si="13"/>
        <v>#NUM!</v>
      </c>
      <c r="AP80" t="e">
        <f t="shared" si="13"/>
        <v>#NUM!</v>
      </c>
      <c r="AQ80" t="e">
        <f t="shared" si="13"/>
        <v>#NUM!</v>
      </c>
    </row>
    <row r="81" spans="4:43" ht="12.75" customHeight="1" hidden="1">
      <c r="D81" t="e">
        <f aca="true" t="shared" si="14" ref="D81:AQ81">DGET($D$86:$Q$148,"Other",D$69:D$70)</f>
        <v>#NUM!</v>
      </c>
      <c r="E81" t="e">
        <f t="shared" si="14"/>
        <v>#NUM!</v>
      </c>
      <c r="F81" t="e">
        <f t="shared" si="14"/>
        <v>#NUM!</v>
      </c>
      <c r="G81" t="e">
        <f t="shared" si="14"/>
        <v>#NUM!</v>
      </c>
      <c r="H81" t="e">
        <f t="shared" si="14"/>
        <v>#NUM!</v>
      </c>
      <c r="I81" t="e">
        <f t="shared" si="14"/>
        <v>#NUM!</v>
      </c>
      <c r="J81" t="e">
        <f t="shared" si="14"/>
        <v>#NUM!</v>
      </c>
      <c r="K81" t="e">
        <f t="shared" si="14"/>
        <v>#NUM!</v>
      </c>
      <c r="L81" t="e">
        <f t="shared" si="14"/>
        <v>#NUM!</v>
      </c>
      <c r="M81" t="e">
        <f t="shared" si="14"/>
        <v>#NUM!</v>
      </c>
      <c r="N81" t="e">
        <f t="shared" si="14"/>
        <v>#NUM!</v>
      </c>
      <c r="O81" t="e">
        <f t="shared" si="14"/>
        <v>#NUM!</v>
      </c>
      <c r="P81" t="e">
        <f t="shared" si="14"/>
        <v>#NUM!</v>
      </c>
      <c r="Q81" t="e">
        <f t="shared" si="14"/>
        <v>#NUM!</v>
      </c>
      <c r="R81" t="e">
        <f t="shared" si="14"/>
        <v>#NUM!</v>
      </c>
      <c r="S81" t="e">
        <f t="shared" si="14"/>
        <v>#NUM!</v>
      </c>
      <c r="T81" t="e">
        <f t="shared" si="14"/>
        <v>#NUM!</v>
      </c>
      <c r="U81" t="e">
        <f t="shared" si="14"/>
        <v>#NUM!</v>
      </c>
      <c r="V81" t="e">
        <f t="shared" si="14"/>
        <v>#NUM!</v>
      </c>
      <c r="W81" t="e">
        <f t="shared" si="14"/>
        <v>#NUM!</v>
      </c>
      <c r="X81" t="e">
        <f t="shared" si="14"/>
        <v>#NUM!</v>
      </c>
      <c r="Y81" t="e">
        <f t="shared" si="14"/>
        <v>#NUM!</v>
      </c>
      <c r="Z81" t="e">
        <f t="shared" si="14"/>
        <v>#NUM!</v>
      </c>
      <c r="AA81" t="e">
        <f t="shared" si="14"/>
        <v>#NUM!</v>
      </c>
      <c r="AB81" t="e">
        <f t="shared" si="14"/>
        <v>#NUM!</v>
      </c>
      <c r="AC81" t="e">
        <f t="shared" si="14"/>
        <v>#NUM!</v>
      </c>
      <c r="AD81" t="e">
        <f t="shared" si="14"/>
        <v>#NUM!</v>
      </c>
      <c r="AE81" t="e">
        <f t="shared" si="14"/>
        <v>#NUM!</v>
      </c>
      <c r="AF81" t="e">
        <f t="shared" si="14"/>
        <v>#NUM!</v>
      </c>
      <c r="AG81" t="e">
        <f t="shared" si="14"/>
        <v>#NUM!</v>
      </c>
      <c r="AH81" t="e">
        <f t="shared" si="14"/>
        <v>#NUM!</v>
      </c>
      <c r="AI81" t="e">
        <f t="shared" si="14"/>
        <v>#NUM!</v>
      </c>
      <c r="AJ81" t="e">
        <f t="shared" si="14"/>
        <v>#NUM!</v>
      </c>
      <c r="AK81" t="e">
        <f t="shared" si="14"/>
        <v>#NUM!</v>
      </c>
      <c r="AL81" t="e">
        <f t="shared" si="14"/>
        <v>#NUM!</v>
      </c>
      <c r="AM81" t="e">
        <f t="shared" si="14"/>
        <v>#NUM!</v>
      </c>
      <c r="AN81" t="e">
        <f t="shared" si="14"/>
        <v>#NUM!</v>
      </c>
      <c r="AO81" t="e">
        <f t="shared" si="14"/>
        <v>#NUM!</v>
      </c>
      <c r="AP81" t="e">
        <f t="shared" si="14"/>
        <v>#NUM!</v>
      </c>
      <c r="AQ81" t="e">
        <f t="shared" si="14"/>
        <v>#NUM!</v>
      </c>
    </row>
    <row r="82" spans="4:43" ht="12.75" customHeight="1" hidden="1">
      <c r="D82" t="e">
        <f aca="true" t="shared" si="15" ref="D82:AQ82">DGET($D$86:$Q$148,"Alcohol",D$69:D$70)</f>
        <v>#NUM!</v>
      </c>
      <c r="E82" t="e">
        <f t="shared" si="15"/>
        <v>#NUM!</v>
      </c>
      <c r="F82" t="e">
        <f t="shared" si="15"/>
        <v>#NUM!</v>
      </c>
      <c r="G82" t="e">
        <f t="shared" si="15"/>
        <v>#NUM!</v>
      </c>
      <c r="H82" t="e">
        <f t="shared" si="15"/>
        <v>#NUM!</v>
      </c>
      <c r="I82" t="e">
        <f t="shared" si="15"/>
        <v>#NUM!</v>
      </c>
      <c r="J82" t="e">
        <f t="shared" si="15"/>
        <v>#NUM!</v>
      </c>
      <c r="K82" t="e">
        <f t="shared" si="15"/>
        <v>#NUM!</v>
      </c>
      <c r="L82" t="e">
        <f t="shared" si="15"/>
        <v>#NUM!</v>
      </c>
      <c r="M82" t="e">
        <f t="shared" si="15"/>
        <v>#NUM!</v>
      </c>
      <c r="N82" t="e">
        <f t="shared" si="15"/>
        <v>#NUM!</v>
      </c>
      <c r="O82" t="e">
        <f t="shared" si="15"/>
        <v>#NUM!</v>
      </c>
      <c r="P82" t="e">
        <f t="shared" si="15"/>
        <v>#NUM!</v>
      </c>
      <c r="Q82" t="e">
        <f t="shared" si="15"/>
        <v>#NUM!</v>
      </c>
      <c r="R82" t="e">
        <f t="shared" si="15"/>
        <v>#NUM!</v>
      </c>
      <c r="S82" t="e">
        <f t="shared" si="15"/>
        <v>#NUM!</v>
      </c>
      <c r="T82" t="e">
        <f t="shared" si="15"/>
        <v>#NUM!</v>
      </c>
      <c r="U82" t="e">
        <f t="shared" si="15"/>
        <v>#NUM!</v>
      </c>
      <c r="V82" t="e">
        <f t="shared" si="15"/>
        <v>#NUM!</v>
      </c>
      <c r="W82" t="e">
        <f t="shared" si="15"/>
        <v>#NUM!</v>
      </c>
      <c r="X82" t="e">
        <f t="shared" si="15"/>
        <v>#NUM!</v>
      </c>
      <c r="Y82" t="e">
        <f t="shared" si="15"/>
        <v>#NUM!</v>
      </c>
      <c r="Z82" t="e">
        <f t="shared" si="15"/>
        <v>#NUM!</v>
      </c>
      <c r="AA82" t="e">
        <f t="shared" si="15"/>
        <v>#NUM!</v>
      </c>
      <c r="AB82" t="e">
        <f t="shared" si="15"/>
        <v>#NUM!</v>
      </c>
      <c r="AC82" t="e">
        <f t="shared" si="15"/>
        <v>#NUM!</v>
      </c>
      <c r="AD82" t="e">
        <f t="shared" si="15"/>
        <v>#NUM!</v>
      </c>
      <c r="AE82" t="e">
        <f t="shared" si="15"/>
        <v>#NUM!</v>
      </c>
      <c r="AF82" t="e">
        <f t="shared" si="15"/>
        <v>#NUM!</v>
      </c>
      <c r="AG82" t="e">
        <f t="shared" si="15"/>
        <v>#NUM!</v>
      </c>
      <c r="AH82" t="e">
        <f t="shared" si="15"/>
        <v>#NUM!</v>
      </c>
      <c r="AI82" t="e">
        <f t="shared" si="15"/>
        <v>#NUM!</v>
      </c>
      <c r="AJ82" t="e">
        <f t="shared" si="15"/>
        <v>#NUM!</v>
      </c>
      <c r="AK82" t="e">
        <f t="shared" si="15"/>
        <v>#NUM!</v>
      </c>
      <c r="AL82" t="e">
        <f t="shared" si="15"/>
        <v>#NUM!</v>
      </c>
      <c r="AM82" t="e">
        <f t="shared" si="15"/>
        <v>#NUM!</v>
      </c>
      <c r="AN82" t="e">
        <f t="shared" si="15"/>
        <v>#NUM!</v>
      </c>
      <c r="AO82" t="e">
        <f t="shared" si="15"/>
        <v>#NUM!</v>
      </c>
      <c r="AP82" t="e">
        <f t="shared" si="15"/>
        <v>#NUM!</v>
      </c>
      <c r="AQ82" t="e">
        <f t="shared" si="15"/>
        <v>#NUM!</v>
      </c>
    </row>
    <row r="83" spans="4:43" ht="12.75" customHeight="1" hidden="1">
      <c r="D83" t="e">
        <f aca="true" t="shared" si="16" ref="D83:AQ83">DGET($D$86:$Q$148,"Note",D$69:D$70)</f>
        <v>#NUM!</v>
      </c>
      <c r="E83" t="e">
        <f t="shared" si="16"/>
        <v>#NUM!</v>
      </c>
      <c r="F83" t="e">
        <f t="shared" si="16"/>
        <v>#NUM!</v>
      </c>
      <c r="G83" t="e">
        <f t="shared" si="16"/>
        <v>#NUM!</v>
      </c>
      <c r="H83" t="e">
        <f t="shared" si="16"/>
        <v>#NUM!</v>
      </c>
      <c r="I83" t="e">
        <f t="shared" si="16"/>
        <v>#NUM!</v>
      </c>
      <c r="J83" t="e">
        <f t="shared" si="16"/>
        <v>#NUM!</v>
      </c>
      <c r="K83" t="e">
        <f t="shared" si="16"/>
        <v>#NUM!</v>
      </c>
      <c r="L83" t="e">
        <f t="shared" si="16"/>
        <v>#NUM!</v>
      </c>
      <c r="M83" t="e">
        <f t="shared" si="16"/>
        <v>#NUM!</v>
      </c>
      <c r="N83" t="e">
        <f t="shared" si="16"/>
        <v>#NUM!</v>
      </c>
      <c r="O83" t="e">
        <f t="shared" si="16"/>
        <v>#NUM!</v>
      </c>
      <c r="P83" t="e">
        <f t="shared" si="16"/>
        <v>#NUM!</v>
      </c>
      <c r="Q83" t="e">
        <f t="shared" si="16"/>
        <v>#NUM!</v>
      </c>
      <c r="R83" t="e">
        <f t="shared" si="16"/>
        <v>#NUM!</v>
      </c>
      <c r="S83" t="e">
        <f t="shared" si="16"/>
        <v>#NUM!</v>
      </c>
      <c r="T83" t="e">
        <f t="shared" si="16"/>
        <v>#NUM!</v>
      </c>
      <c r="U83" t="e">
        <f t="shared" si="16"/>
        <v>#NUM!</v>
      </c>
      <c r="V83" t="e">
        <f t="shared" si="16"/>
        <v>#NUM!</v>
      </c>
      <c r="W83" t="e">
        <f t="shared" si="16"/>
        <v>#NUM!</v>
      </c>
      <c r="X83" t="e">
        <f t="shared" si="16"/>
        <v>#NUM!</v>
      </c>
      <c r="Y83" t="e">
        <f t="shared" si="16"/>
        <v>#NUM!</v>
      </c>
      <c r="Z83" t="e">
        <f t="shared" si="16"/>
        <v>#NUM!</v>
      </c>
      <c r="AA83" t="e">
        <f t="shared" si="16"/>
        <v>#NUM!</v>
      </c>
      <c r="AB83" t="e">
        <f t="shared" si="16"/>
        <v>#NUM!</v>
      </c>
      <c r="AC83" t="e">
        <f t="shared" si="16"/>
        <v>#NUM!</v>
      </c>
      <c r="AD83" t="e">
        <f t="shared" si="16"/>
        <v>#NUM!</v>
      </c>
      <c r="AE83" t="e">
        <f t="shared" si="16"/>
        <v>#NUM!</v>
      </c>
      <c r="AF83" t="e">
        <f t="shared" si="16"/>
        <v>#NUM!</v>
      </c>
      <c r="AG83" t="e">
        <f t="shared" si="16"/>
        <v>#NUM!</v>
      </c>
      <c r="AH83" t="e">
        <f t="shared" si="16"/>
        <v>#NUM!</v>
      </c>
      <c r="AI83" t="e">
        <f t="shared" si="16"/>
        <v>#NUM!</v>
      </c>
      <c r="AJ83" t="e">
        <f t="shared" si="16"/>
        <v>#NUM!</v>
      </c>
      <c r="AK83" t="e">
        <f t="shared" si="16"/>
        <v>#NUM!</v>
      </c>
      <c r="AL83" t="e">
        <f t="shared" si="16"/>
        <v>#NUM!</v>
      </c>
      <c r="AM83" t="e">
        <f t="shared" si="16"/>
        <v>#NUM!</v>
      </c>
      <c r="AN83" t="e">
        <f t="shared" si="16"/>
        <v>#NUM!</v>
      </c>
      <c r="AO83" t="e">
        <f t="shared" si="16"/>
        <v>#NUM!</v>
      </c>
      <c r="AP83" t="e">
        <f t="shared" si="16"/>
        <v>#NUM!</v>
      </c>
      <c r="AQ83" t="e">
        <f t="shared" si="16"/>
        <v>#NUM!</v>
      </c>
    </row>
    <row r="84" ht="12.75" customHeight="1" hidden="1"/>
    <row r="85" ht="12.75" customHeight="1" hidden="1"/>
    <row r="86" spans="4:17" ht="12.75" customHeight="1" hidden="1">
      <c r="D86" t="s">
        <v>1</v>
      </c>
      <c r="E86" t="s">
        <v>0</v>
      </c>
      <c r="F86" t="s">
        <v>2</v>
      </c>
      <c r="G86" t="s">
        <v>3</v>
      </c>
      <c r="H86" t="s">
        <v>13</v>
      </c>
      <c r="I86" t="s">
        <v>4</v>
      </c>
      <c r="J86" t="s">
        <v>5</v>
      </c>
      <c r="K86" t="s">
        <v>6</v>
      </c>
      <c r="L86" t="s">
        <v>7</v>
      </c>
      <c r="M86" t="s">
        <v>8</v>
      </c>
      <c r="N86" t="s">
        <v>9</v>
      </c>
      <c r="O86" t="s">
        <v>10</v>
      </c>
      <c r="P86" t="s">
        <v>11</v>
      </c>
      <c r="Q86" t="s">
        <v>12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spans="4:17" ht="12.75" customHeight="1" hidden="1"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</row>
    <row r="149" ht="12.75" customHeight="1" hidden="1"/>
    <row r="150" ht="12.75" customHeight="1" hidden="1"/>
    <row r="151" ht="12.75" customHeight="1" hidden="1"/>
    <row r="152" ht="12.75" customHeight="1" hidden="1"/>
    <row r="153" ht="12.75" customHeight="1"/>
  </sheetData>
  <mergeCells count="24">
    <mergeCell ref="C5:C17"/>
    <mergeCell ref="A39:C39"/>
    <mergeCell ref="A40:C40"/>
    <mergeCell ref="A41:C41"/>
    <mergeCell ref="A35:C35"/>
    <mergeCell ref="A36:C36"/>
    <mergeCell ref="A37:C37"/>
    <mergeCell ref="A38:C38"/>
    <mergeCell ref="A1:C1"/>
    <mergeCell ref="A3:C3"/>
    <mergeCell ref="A32:A34"/>
    <mergeCell ref="A30:C31"/>
    <mergeCell ref="A28:C28"/>
    <mergeCell ref="B32:C32"/>
    <mergeCell ref="B33:C33"/>
    <mergeCell ref="A18:C26"/>
    <mergeCell ref="A6:B6"/>
    <mergeCell ref="A7:B7"/>
    <mergeCell ref="A15:B15"/>
    <mergeCell ref="A16:B16"/>
    <mergeCell ref="A9:B9"/>
    <mergeCell ref="A10:B10"/>
    <mergeCell ref="A12:B12"/>
    <mergeCell ref="A13:B13"/>
  </mergeCells>
  <conditionalFormatting sqref="T30:AQ31 Q31:S31">
    <cfRule type="expression" priority="1" dxfId="0" stopIfTrue="1">
      <formula>(Q$76=3)</formula>
    </cfRule>
    <cfRule type="expression" priority="2" dxfId="1" stopIfTrue="1">
      <formula>OR(Q$76=-1,Q$76=-2,Q$76=-3)</formula>
    </cfRule>
  </conditionalFormatting>
  <conditionalFormatting sqref="I31:K31 M31:O31 F31:G31">
    <cfRule type="expression" priority="3" dxfId="0" stopIfTrue="1">
      <formula>(D$76=3)</formula>
    </cfRule>
    <cfRule type="expression" priority="4" dxfId="1" stopIfTrue="1">
      <formula>OR(D$76=-1,D$76=-2,D$76=-3)</formula>
    </cfRule>
  </conditionalFormatting>
  <conditionalFormatting sqref="K30 I30">
    <cfRule type="expression" priority="5" dxfId="0" stopIfTrue="1">
      <formula>(E$76=3)</formula>
    </cfRule>
    <cfRule type="expression" priority="6" dxfId="1" stopIfTrue="1">
      <formula>OR(E$76=-1,E$76=-2,E$76=-3)</formula>
    </cfRule>
  </conditionalFormatting>
  <conditionalFormatting sqref="D32:AQ32">
    <cfRule type="expression" priority="7" dxfId="0" stopIfTrue="1">
      <formula>(D$80&gt;=3)</formula>
    </cfRule>
  </conditionalFormatting>
  <conditionalFormatting sqref="D33:AQ33">
    <cfRule type="expression" priority="8" dxfId="0" stopIfTrue="1">
      <formula>(D$80&gt;=2)</formula>
    </cfRule>
  </conditionalFormatting>
  <conditionalFormatting sqref="D34:AQ34">
    <cfRule type="expression" priority="9" dxfId="0" stopIfTrue="1">
      <formula>(D$80&gt;=1)</formula>
    </cfRule>
  </conditionalFormatting>
  <conditionalFormatting sqref="D39:AQ39">
    <cfRule type="expression" priority="10" dxfId="0" stopIfTrue="1">
      <formula>(D$83=1)</formula>
    </cfRule>
  </conditionalFormatting>
  <conditionalFormatting sqref="D5:AQ25">
    <cfRule type="expression" priority="11" dxfId="2" stopIfTrue="1">
      <formula>AND(D$73=$C5,D$75&lt;2,D$75&gt;-2,D$82&lt;&gt;1)</formula>
    </cfRule>
    <cfRule type="expression" priority="12" dxfId="3" stopIfTrue="1">
      <formula>AND(D$74=$C5,D$75&lt;2,D$75&gt;-2,D$82&lt;&gt;1)</formula>
    </cfRule>
    <cfRule type="expression" priority="13" dxfId="4" stopIfTrue="1">
      <formula>AND(D$73=$C5,OR(D$75=2,D$75=-2,D$82=1))</formula>
    </cfRule>
  </conditionalFormatting>
  <conditionalFormatting sqref="D29:AQ29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landscape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workbookViewId="0" topLeftCell="A1">
      <selection activeCell="B3" sqref="B3"/>
    </sheetView>
  </sheetViews>
  <sheetFormatPr defaultColWidth="11.421875" defaultRowHeight="12.75"/>
  <cols>
    <col min="1" max="1" width="18.28125" style="0" customWidth="1"/>
    <col min="2" max="43" width="2.8515625" style="0" customWidth="1"/>
  </cols>
  <sheetData>
    <row r="1" ht="12.75">
      <c r="B1" t="s">
        <v>46</v>
      </c>
    </row>
    <row r="2" spans="1:41" ht="15.75">
      <c r="A2" s="120" t="s">
        <v>45</v>
      </c>
      <c r="B2" s="121">
        <v>1</v>
      </c>
      <c r="C2" s="121">
        <v>2</v>
      </c>
      <c r="D2" s="121">
        <v>3</v>
      </c>
      <c r="E2" s="121">
        <v>4</v>
      </c>
      <c r="F2" s="121">
        <v>5</v>
      </c>
      <c r="G2" s="121">
        <v>6</v>
      </c>
      <c r="H2" s="121">
        <v>7</v>
      </c>
      <c r="I2" s="121">
        <v>8</v>
      </c>
      <c r="J2" s="121">
        <v>9</v>
      </c>
      <c r="K2" s="121">
        <v>10</v>
      </c>
      <c r="L2" s="121">
        <v>11</v>
      </c>
      <c r="M2" s="121">
        <v>12</v>
      </c>
      <c r="N2" s="121">
        <v>13</v>
      </c>
      <c r="O2" s="121">
        <v>14</v>
      </c>
      <c r="P2" s="121">
        <v>15</v>
      </c>
      <c r="Q2" s="121">
        <v>16</v>
      </c>
      <c r="R2" s="121">
        <v>17</v>
      </c>
      <c r="S2" s="121">
        <v>18</v>
      </c>
      <c r="T2" s="121">
        <v>19</v>
      </c>
      <c r="U2" s="121">
        <v>20</v>
      </c>
      <c r="V2" s="121">
        <v>21</v>
      </c>
      <c r="W2" s="121">
        <v>22</v>
      </c>
      <c r="X2" s="121">
        <v>23</v>
      </c>
      <c r="Y2" s="121">
        <v>24</v>
      </c>
      <c r="Z2" s="121">
        <v>25</v>
      </c>
      <c r="AA2" s="121">
        <v>26</v>
      </c>
      <c r="AB2" s="121">
        <v>27</v>
      </c>
      <c r="AC2" s="121">
        <v>28</v>
      </c>
      <c r="AD2" s="121">
        <v>29</v>
      </c>
      <c r="AE2" s="121">
        <v>30</v>
      </c>
      <c r="AF2" s="121">
        <v>31</v>
      </c>
      <c r="AG2" s="121">
        <v>32</v>
      </c>
      <c r="AH2" s="121">
        <v>33</v>
      </c>
      <c r="AI2" s="121">
        <v>34</v>
      </c>
      <c r="AJ2" s="121">
        <v>35</v>
      </c>
      <c r="AK2" s="121">
        <v>36</v>
      </c>
      <c r="AL2" s="121">
        <v>37</v>
      </c>
      <c r="AM2" s="121">
        <v>38</v>
      </c>
      <c r="AN2" s="121">
        <v>39</v>
      </c>
      <c r="AO2" s="121">
        <v>40</v>
      </c>
    </row>
    <row r="3" spans="1:43" ht="12.75">
      <c r="A3" s="117" t="s">
        <v>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14"/>
      <c r="AQ3" s="114"/>
    </row>
    <row r="4" spans="1:43" ht="12.75">
      <c r="A4" s="118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15"/>
      <c r="AQ4" s="115"/>
    </row>
    <row r="5" spans="1:43" ht="12.75">
      <c r="A5" s="119" t="s">
        <v>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16"/>
      <c r="AQ5" s="116"/>
    </row>
    <row r="40" ht="12.75">
      <c r="B40" t="s">
        <v>47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R147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:AF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75" t="s">
        <v>30</v>
      </c>
      <c r="B1" s="175"/>
      <c r="C1" s="17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2"/>
    </row>
    <row r="2" spans="1:44" ht="12.75">
      <c r="A2" s="11"/>
      <c r="B2" s="12"/>
      <c r="C2" s="13"/>
      <c r="D2" s="14">
        <f aca="true" t="shared" si="0" ref="D2:AQ2">IF(ISNUMBER(D$70),DAY(D$70),"")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77" t="s">
        <v>29</v>
      </c>
      <c r="B3" s="178"/>
      <c r="C3" s="179"/>
      <c r="D3" s="46">
        <v>36.4</v>
      </c>
      <c r="E3" s="47">
        <v>36.5</v>
      </c>
      <c r="F3" s="47">
        <v>36.2</v>
      </c>
      <c r="G3" s="47">
        <v>36.3</v>
      </c>
      <c r="H3" s="47">
        <v>36.3</v>
      </c>
      <c r="I3" s="47">
        <v>36.4</v>
      </c>
      <c r="J3" s="47">
        <v>36.45</v>
      </c>
      <c r="K3" s="47">
        <v>36.35</v>
      </c>
      <c r="L3" s="47">
        <v>36.3</v>
      </c>
      <c r="M3" s="47">
        <v>36.4</v>
      </c>
      <c r="N3" s="47">
        <v>36.4</v>
      </c>
      <c r="O3" s="47">
        <v>36.45</v>
      </c>
      <c r="P3" s="47">
        <v>36.3</v>
      </c>
      <c r="Q3" s="47">
        <v>36.15</v>
      </c>
      <c r="R3" s="47">
        <v>36.5</v>
      </c>
      <c r="S3" s="47">
        <v>36.7</v>
      </c>
      <c r="T3" s="47">
        <v>36.75</v>
      </c>
      <c r="U3" s="47">
        <v>36.85</v>
      </c>
      <c r="V3" s="47">
        <v>36.9</v>
      </c>
      <c r="W3" s="47">
        <v>36.9</v>
      </c>
      <c r="X3" s="47">
        <v>36.95</v>
      </c>
      <c r="Y3" s="47">
        <v>36.8</v>
      </c>
      <c r="Z3" s="47">
        <v>36.65</v>
      </c>
      <c r="AA3" s="47">
        <v>36.9</v>
      </c>
      <c r="AB3" s="47">
        <v>37</v>
      </c>
      <c r="AC3" s="47">
        <v>36.95</v>
      </c>
      <c r="AD3" s="47">
        <v>36.75</v>
      </c>
      <c r="AE3" s="47">
        <v>36.8</v>
      </c>
      <c r="AF3" s="47">
        <v>36.3</v>
      </c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8"/>
      <c r="AR3" s="2"/>
    </row>
    <row r="4" spans="1:44" s="7" customFormat="1" ht="12.75">
      <c r="A4" s="60"/>
      <c r="B4" s="61"/>
      <c r="C4" s="62" t="s">
        <v>14</v>
      </c>
      <c r="D4" s="21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22">
        <v>18</v>
      </c>
      <c r="V4" s="22">
        <v>19</v>
      </c>
      <c r="W4" s="22">
        <v>20</v>
      </c>
      <c r="X4" s="22">
        <v>21</v>
      </c>
      <c r="Y4" s="22">
        <v>22</v>
      </c>
      <c r="Z4" s="22">
        <v>23</v>
      </c>
      <c r="AA4" s="22">
        <v>24</v>
      </c>
      <c r="AB4" s="22">
        <v>25</v>
      </c>
      <c r="AC4" s="22">
        <v>26</v>
      </c>
      <c r="AD4" s="22">
        <v>27</v>
      </c>
      <c r="AE4" s="22">
        <v>28</v>
      </c>
      <c r="AF4" s="22">
        <v>29</v>
      </c>
      <c r="AG4" s="22">
        <v>30</v>
      </c>
      <c r="AH4" s="22">
        <v>31</v>
      </c>
      <c r="AI4" s="22">
        <v>32</v>
      </c>
      <c r="AJ4" s="22">
        <v>33</v>
      </c>
      <c r="AK4" s="22">
        <v>34</v>
      </c>
      <c r="AL4" s="22">
        <v>35</v>
      </c>
      <c r="AM4" s="22">
        <v>36</v>
      </c>
      <c r="AN4" s="22">
        <v>37</v>
      </c>
      <c r="AO4" s="22">
        <v>38</v>
      </c>
      <c r="AP4" s="22">
        <v>39</v>
      </c>
      <c r="AQ4" s="64">
        <v>40</v>
      </c>
      <c r="AR4" s="63"/>
    </row>
    <row r="5" spans="1:44" ht="11.25" customHeight="1">
      <c r="A5" s="185" t="s">
        <v>24</v>
      </c>
      <c r="B5" s="186"/>
      <c r="C5" s="187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51"/>
      <c r="AR5" s="2"/>
    </row>
    <row r="6" spans="1:44" ht="11.25" customHeight="1">
      <c r="A6" s="166"/>
      <c r="B6" s="188"/>
      <c r="C6" s="167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51"/>
      <c r="AR6" s="2"/>
    </row>
    <row r="7" spans="1:44" ht="11.25" customHeight="1">
      <c r="A7" s="166"/>
      <c r="B7" s="188"/>
      <c r="C7" s="167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51"/>
      <c r="AR7" s="2"/>
    </row>
    <row r="8" spans="1:44" ht="11.25" customHeight="1">
      <c r="A8" s="166"/>
      <c r="B8" s="188"/>
      <c r="C8" s="167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51"/>
      <c r="AR8" s="2"/>
    </row>
    <row r="9" spans="1:44" ht="11.25" customHeight="1">
      <c r="A9" s="166"/>
      <c r="B9" s="188"/>
      <c r="C9" s="167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51"/>
      <c r="AR9" s="2"/>
    </row>
    <row r="10" spans="1:44" ht="11.25" customHeight="1">
      <c r="A10" s="166"/>
      <c r="B10" s="188"/>
      <c r="C10" s="167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51"/>
      <c r="AR10" s="2"/>
    </row>
    <row r="11" spans="1:44" ht="11.25" customHeight="1">
      <c r="A11" s="166"/>
      <c r="B11" s="188"/>
      <c r="C11" s="167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1"/>
      <c r="AR11" s="2"/>
    </row>
    <row r="12" spans="1:44" ht="11.25" customHeight="1">
      <c r="A12" s="166"/>
      <c r="B12" s="188"/>
      <c r="C12" s="167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51"/>
      <c r="AR12" s="2"/>
    </row>
    <row r="13" spans="1:44" ht="11.25" customHeight="1">
      <c r="A13" s="166"/>
      <c r="B13" s="188"/>
      <c r="C13" s="167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51"/>
      <c r="AR13" s="2"/>
    </row>
    <row r="14" spans="1:44" ht="11.25" customHeight="1">
      <c r="A14" s="166"/>
      <c r="B14" s="188"/>
      <c r="C14" s="167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51"/>
      <c r="AR14" s="2"/>
    </row>
    <row r="15" spans="1:44" ht="11.25" customHeight="1">
      <c r="A15" s="166"/>
      <c r="B15" s="188"/>
      <c r="C15" s="167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51"/>
      <c r="AR15" s="2"/>
    </row>
    <row r="16" spans="1:44" ht="11.25" customHeight="1">
      <c r="A16" s="166"/>
      <c r="B16" s="188"/>
      <c r="C16" s="167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51"/>
      <c r="AR16" s="2"/>
    </row>
    <row r="17" spans="1:44" ht="11.25" customHeight="1">
      <c r="A17" s="166"/>
      <c r="B17" s="188"/>
      <c r="C17" s="167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51"/>
      <c r="AR17" s="2"/>
    </row>
    <row r="18" spans="1:44" ht="11.25" customHeight="1">
      <c r="A18" s="166"/>
      <c r="B18" s="188"/>
      <c r="C18" s="167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51"/>
      <c r="AR18" s="2"/>
    </row>
    <row r="19" spans="1:44" ht="11.25" customHeight="1">
      <c r="A19" s="166"/>
      <c r="B19" s="188"/>
      <c r="C19" s="167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51"/>
      <c r="AR19" s="2"/>
    </row>
    <row r="20" spans="1:44" ht="11.25" customHeight="1">
      <c r="A20" s="166"/>
      <c r="B20" s="188"/>
      <c r="C20" s="167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51"/>
      <c r="AR20" s="2"/>
    </row>
    <row r="21" spans="1:44" ht="11.25" customHeight="1">
      <c r="A21" s="166"/>
      <c r="B21" s="188"/>
      <c r="C21" s="167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51"/>
      <c r="AR21" s="2"/>
    </row>
    <row r="22" spans="1:44" ht="11.25" customHeight="1">
      <c r="A22" s="166"/>
      <c r="B22" s="188"/>
      <c r="C22" s="167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51"/>
      <c r="AR22" s="2"/>
    </row>
    <row r="23" spans="1:44" ht="11.25" customHeight="1">
      <c r="A23" s="166"/>
      <c r="B23" s="188"/>
      <c r="C23" s="167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51"/>
      <c r="AR23" s="2"/>
    </row>
    <row r="24" spans="1:44" ht="11.25" customHeight="1">
      <c r="A24" s="166"/>
      <c r="B24" s="188"/>
      <c r="C24" s="167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51"/>
      <c r="AR24" s="2"/>
    </row>
    <row r="25" spans="1:44" ht="11.25" customHeight="1">
      <c r="A25" s="166"/>
      <c r="B25" s="188"/>
      <c r="C25" s="167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52"/>
      <c r="AR25" s="2"/>
    </row>
    <row r="26" spans="1:44" ht="27" customHeight="1">
      <c r="A26" s="168"/>
      <c r="B26" s="169"/>
      <c r="C26" s="170"/>
      <c r="D26" s="9">
        <v>1</v>
      </c>
      <c r="E26" s="10">
        <v>2</v>
      </c>
      <c r="F26" s="10">
        <v>3</v>
      </c>
      <c r="G26" s="10">
        <v>4</v>
      </c>
      <c r="H26" s="25">
        <v>5</v>
      </c>
      <c r="I26" s="10">
        <v>6</v>
      </c>
      <c r="J26" s="10">
        <v>7</v>
      </c>
      <c r="K26" s="10">
        <v>8</v>
      </c>
      <c r="L26" s="10">
        <v>9</v>
      </c>
      <c r="M26" s="25">
        <v>10</v>
      </c>
      <c r="N26" s="10">
        <v>11</v>
      </c>
      <c r="O26" s="10">
        <v>12</v>
      </c>
      <c r="P26" s="10">
        <v>13</v>
      </c>
      <c r="Q26" s="10">
        <v>14</v>
      </c>
      <c r="R26" s="25">
        <v>15</v>
      </c>
      <c r="S26" s="10">
        <v>16</v>
      </c>
      <c r="T26" s="10">
        <v>17</v>
      </c>
      <c r="U26" s="10">
        <v>18</v>
      </c>
      <c r="V26" s="10">
        <v>19</v>
      </c>
      <c r="W26" s="25">
        <v>20</v>
      </c>
      <c r="X26" s="10">
        <v>21</v>
      </c>
      <c r="Y26" s="10">
        <v>22</v>
      </c>
      <c r="Z26" s="10">
        <v>23</v>
      </c>
      <c r="AA26" s="10">
        <v>24</v>
      </c>
      <c r="AB26" s="25">
        <v>25</v>
      </c>
      <c r="AC26" s="10">
        <v>26</v>
      </c>
      <c r="AD26" s="10">
        <v>27</v>
      </c>
      <c r="AE26" s="10">
        <v>28</v>
      </c>
      <c r="AF26" s="10">
        <v>29</v>
      </c>
      <c r="AG26" s="25">
        <v>30</v>
      </c>
      <c r="AH26" s="10">
        <v>31</v>
      </c>
      <c r="AI26" s="10">
        <v>32</v>
      </c>
      <c r="AJ26" s="10">
        <v>33</v>
      </c>
      <c r="AK26" s="10">
        <v>34</v>
      </c>
      <c r="AL26" s="25">
        <v>35</v>
      </c>
      <c r="AM26" s="10">
        <v>36</v>
      </c>
      <c r="AN26" s="10">
        <v>37</v>
      </c>
      <c r="AO26" s="10">
        <v>38</v>
      </c>
      <c r="AP26" s="10">
        <v>39</v>
      </c>
      <c r="AQ26" s="53">
        <v>40</v>
      </c>
      <c r="AR26" s="2"/>
    </row>
    <row r="27" spans="1:44" ht="15" customHeight="1">
      <c r="A27" s="17" t="s">
        <v>22</v>
      </c>
      <c r="B27" s="5"/>
      <c r="C27" s="20"/>
      <c r="D27" s="9"/>
      <c r="E27" s="10"/>
      <c r="F27" s="10"/>
      <c r="G27" s="10"/>
      <c r="H27" s="25"/>
      <c r="I27" s="10"/>
      <c r="J27" s="10"/>
      <c r="K27" s="10"/>
      <c r="L27" s="10"/>
      <c r="M27" s="25"/>
      <c r="N27" s="10"/>
      <c r="O27" s="10"/>
      <c r="P27" s="10"/>
      <c r="Q27" s="10"/>
      <c r="R27" s="25"/>
      <c r="S27" s="10"/>
      <c r="T27" s="10"/>
      <c r="U27" s="10"/>
      <c r="V27" s="10"/>
      <c r="W27" s="25"/>
      <c r="X27" s="10"/>
      <c r="Y27" s="10"/>
      <c r="Z27" s="10"/>
      <c r="AA27" s="10"/>
      <c r="AB27" s="25"/>
      <c r="AC27" s="10"/>
      <c r="AD27" s="10"/>
      <c r="AE27" s="10"/>
      <c r="AF27" s="10"/>
      <c r="AG27" s="25"/>
      <c r="AH27" s="10"/>
      <c r="AI27" s="10"/>
      <c r="AJ27" s="10"/>
      <c r="AK27" s="10"/>
      <c r="AL27" s="25"/>
      <c r="AM27" s="10"/>
      <c r="AN27" s="10"/>
      <c r="AO27" s="10"/>
      <c r="AP27" s="10"/>
      <c r="AQ27" s="53"/>
      <c r="AR27" s="2"/>
    </row>
    <row r="28" spans="1:44" ht="15" customHeight="1" thickBot="1">
      <c r="A28" s="23" t="s">
        <v>20</v>
      </c>
      <c r="B28" s="32"/>
      <c r="C28" s="69"/>
      <c r="D28" s="85">
        <f aca="true" t="shared" si="1" ref="D28:AQ28">IF(ISTEXT(D$71),D$71,"")</f>
      </c>
      <c r="E28" s="86">
        <f t="shared" si="1"/>
      </c>
      <c r="F28" s="86">
        <f t="shared" si="1"/>
      </c>
      <c r="G28" s="87">
        <f t="shared" si="1"/>
      </c>
      <c r="H28" s="87">
        <f t="shared" si="1"/>
      </c>
      <c r="I28" s="88">
        <f t="shared" si="1"/>
      </c>
      <c r="J28" s="68">
        <f t="shared" si="1"/>
      </c>
      <c r="K28" s="68">
        <f t="shared" si="1"/>
      </c>
      <c r="L28" s="68">
        <f t="shared" si="1"/>
      </c>
      <c r="M28" s="68">
        <f t="shared" si="1"/>
      </c>
      <c r="N28" s="68">
        <f t="shared" si="1"/>
      </c>
      <c r="O28" s="68">
        <f t="shared" si="1"/>
      </c>
      <c r="P28" s="68">
        <f t="shared" si="1"/>
      </c>
      <c r="Q28" s="68">
        <f t="shared" si="1"/>
      </c>
      <c r="R28" s="68">
        <f t="shared" si="1"/>
      </c>
      <c r="S28" s="68">
        <f t="shared" si="1"/>
      </c>
      <c r="T28" s="24">
        <f t="shared" si="1"/>
      </c>
      <c r="U28" s="24">
        <f t="shared" si="1"/>
      </c>
      <c r="V28" s="24">
        <f t="shared" si="1"/>
      </c>
      <c r="W28" s="24">
        <f t="shared" si="1"/>
      </c>
      <c r="X28" s="24">
        <f t="shared" si="1"/>
      </c>
      <c r="Y28" s="24">
        <f t="shared" si="1"/>
      </c>
      <c r="Z28" s="24">
        <f t="shared" si="1"/>
      </c>
      <c r="AA28" s="24">
        <f t="shared" si="1"/>
      </c>
      <c r="AB28" s="24">
        <f t="shared" si="1"/>
      </c>
      <c r="AC28" s="24">
        <f t="shared" si="1"/>
      </c>
      <c r="AD28" s="24">
        <f t="shared" si="1"/>
      </c>
      <c r="AE28" s="24">
        <f t="shared" si="1"/>
      </c>
      <c r="AF28" s="24">
        <f t="shared" si="1"/>
      </c>
      <c r="AG28" s="24">
        <f t="shared" si="1"/>
      </c>
      <c r="AH28" s="24">
        <f t="shared" si="1"/>
      </c>
      <c r="AI28" s="24">
        <f t="shared" si="1"/>
      </c>
      <c r="AJ28" s="24">
        <f t="shared" si="1"/>
      </c>
      <c r="AK28" s="24">
        <f t="shared" si="1"/>
      </c>
      <c r="AL28" s="24">
        <f t="shared" si="1"/>
      </c>
      <c r="AM28" s="24">
        <f t="shared" si="1"/>
      </c>
      <c r="AN28" s="24">
        <f t="shared" si="1"/>
      </c>
      <c r="AO28" s="24">
        <f t="shared" si="1"/>
      </c>
      <c r="AP28" s="24">
        <f t="shared" si="1"/>
      </c>
      <c r="AQ28" s="54">
        <f t="shared" si="1"/>
      </c>
      <c r="AR28" s="2"/>
    </row>
    <row r="29" spans="1:44" ht="15" customHeight="1" thickBot="1" thickTop="1">
      <c r="A29" s="180" t="s">
        <v>40</v>
      </c>
      <c r="B29" s="181"/>
      <c r="C29" s="163"/>
      <c r="D29" s="71" t="s">
        <v>39</v>
      </c>
      <c r="H29" s="74" t="s">
        <v>38</v>
      </c>
      <c r="I29" s="35"/>
      <c r="K29" s="35"/>
      <c r="L29" s="75" t="s">
        <v>37</v>
      </c>
      <c r="P29" s="76" t="s">
        <v>36</v>
      </c>
      <c r="S29" s="75" t="s">
        <v>35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3"/>
      <c r="AR29" s="2"/>
    </row>
    <row r="30" spans="1:44" ht="15" customHeight="1" thickBot="1" thickTop="1">
      <c r="A30" s="182"/>
      <c r="B30" s="183"/>
      <c r="C30" s="184"/>
      <c r="D30" s="77">
        <v>4</v>
      </c>
      <c r="E30" s="78">
        <v>0</v>
      </c>
      <c r="F30" s="79">
        <v>0</v>
      </c>
      <c r="G30" s="80">
        <v>0</v>
      </c>
      <c r="H30" s="81">
        <v>0</v>
      </c>
      <c r="I30" s="80">
        <v>2</v>
      </c>
      <c r="J30" s="80">
        <v>2</v>
      </c>
      <c r="K30" s="80">
        <v>2</v>
      </c>
      <c r="L30" s="82">
        <v>2</v>
      </c>
      <c r="M30" s="80">
        <v>2</v>
      </c>
      <c r="N30" s="80">
        <v>3</v>
      </c>
      <c r="O30" s="80">
        <v>3</v>
      </c>
      <c r="P30" s="83">
        <v>3</v>
      </c>
      <c r="Q30" s="80">
        <v>2</v>
      </c>
      <c r="R30" s="80">
        <v>1</v>
      </c>
      <c r="S30" s="80">
        <v>1</v>
      </c>
      <c r="T30" s="80">
        <v>0</v>
      </c>
      <c r="U30" s="80">
        <v>0</v>
      </c>
      <c r="V30" s="80">
        <v>0</v>
      </c>
      <c r="W30" s="80">
        <v>0</v>
      </c>
      <c r="X30" s="80">
        <v>2</v>
      </c>
      <c r="Y30" s="80">
        <v>2</v>
      </c>
      <c r="Z30" s="80">
        <v>2</v>
      </c>
      <c r="AA30" s="80">
        <v>0</v>
      </c>
      <c r="AB30" s="80">
        <v>0</v>
      </c>
      <c r="AC30" s="80">
        <v>0</v>
      </c>
      <c r="AD30" s="80">
        <v>0</v>
      </c>
      <c r="AE30" s="80">
        <v>4</v>
      </c>
      <c r="AF30" s="80">
        <v>4</v>
      </c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4"/>
      <c r="AR30" s="2"/>
    </row>
    <row r="31" spans="1:44" ht="15" customHeight="1" thickTop="1">
      <c r="A31" s="152" t="s">
        <v>16</v>
      </c>
      <c r="B31" s="49" t="s">
        <v>19</v>
      </c>
      <c r="C31" s="3"/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7" t="s">
        <v>50</v>
      </c>
      <c r="O31" s="127" t="s">
        <v>51</v>
      </c>
      <c r="P31" s="127" t="s">
        <v>51</v>
      </c>
      <c r="Q31" s="127" t="s">
        <v>51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2"/>
    </row>
    <row r="32" spans="1:44" ht="15" customHeight="1">
      <c r="A32" s="153"/>
      <c r="B32" s="49" t="s">
        <v>17</v>
      </c>
      <c r="C32" s="3"/>
      <c r="D32" s="129"/>
      <c r="E32" s="130"/>
      <c r="F32" s="130"/>
      <c r="G32" s="130"/>
      <c r="H32" s="130"/>
      <c r="I32" s="130"/>
      <c r="J32" s="130"/>
      <c r="K32" s="130" t="s">
        <v>50</v>
      </c>
      <c r="L32" s="130" t="s">
        <v>50</v>
      </c>
      <c r="M32" s="130" t="s">
        <v>50</v>
      </c>
      <c r="N32" s="130"/>
      <c r="O32" s="130"/>
      <c r="P32" s="130"/>
      <c r="Q32" s="130"/>
      <c r="R32" s="130" t="s">
        <v>50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1"/>
      <c r="AR32" s="2"/>
    </row>
    <row r="33" spans="1:44" ht="15" customHeight="1" thickBot="1">
      <c r="A33" s="154"/>
      <c r="B33" s="50" t="s">
        <v>18</v>
      </c>
      <c r="C33" s="4"/>
      <c r="D33" s="132" t="s">
        <v>49</v>
      </c>
      <c r="E33" s="133" t="s">
        <v>49</v>
      </c>
      <c r="F33" s="133" t="s">
        <v>49</v>
      </c>
      <c r="G33" s="133" t="s">
        <v>49</v>
      </c>
      <c r="H33" s="133" t="s">
        <v>49</v>
      </c>
      <c r="I33" s="133" t="s">
        <v>49</v>
      </c>
      <c r="J33" s="133" t="s">
        <v>50</v>
      </c>
      <c r="K33" s="133"/>
      <c r="L33" s="133"/>
      <c r="M33" s="133"/>
      <c r="N33" s="133"/>
      <c r="O33" s="133"/>
      <c r="P33" s="133"/>
      <c r="Q33" s="133"/>
      <c r="R33" s="133"/>
      <c r="S33" s="133" t="s">
        <v>49</v>
      </c>
      <c r="T33" s="133" t="s">
        <v>49</v>
      </c>
      <c r="U33" s="133" t="s">
        <v>49</v>
      </c>
      <c r="V33" s="133" t="s">
        <v>49</v>
      </c>
      <c r="W33" s="133" t="s">
        <v>49</v>
      </c>
      <c r="X33" s="133" t="s">
        <v>49</v>
      </c>
      <c r="Y33" s="133" t="s">
        <v>49</v>
      </c>
      <c r="Z33" s="133" t="s">
        <v>49</v>
      </c>
      <c r="AA33" s="133" t="s">
        <v>49</v>
      </c>
      <c r="AB33" s="133" t="s">
        <v>49</v>
      </c>
      <c r="AC33" s="133" t="s">
        <v>49</v>
      </c>
      <c r="AD33" s="133" t="s">
        <v>49</v>
      </c>
      <c r="AE33" s="133" t="s">
        <v>49</v>
      </c>
      <c r="AF33" s="133" t="s">
        <v>49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4"/>
      <c r="AR33" s="2"/>
    </row>
    <row r="34" spans="1:44" ht="15" customHeight="1" thickTop="1">
      <c r="A34" s="18" t="s">
        <v>23</v>
      </c>
      <c r="B34" s="19"/>
      <c r="C34" s="19"/>
      <c r="D34" s="36">
        <f aca="true" t="shared" si="2" ref="D34:AQ34">IF(ISTEXT(D$81),IF(D$81="Y","X",IF(D$81="P","G","")),"")</f>
      </c>
      <c r="E34" s="37">
        <f t="shared" si="2"/>
      </c>
      <c r="F34" s="37">
        <f t="shared" si="2"/>
      </c>
      <c r="G34" s="37">
        <f t="shared" si="2"/>
      </c>
      <c r="H34" s="37">
        <f t="shared" si="2"/>
      </c>
      <c r="I34" s="37">
        <f t="shared" si="2"/>
      </c>
      <c r="J34" s="37">
        <f t="shared" si="2"/>
      </c>
      <c r="K34" s="37">
        <f t="shared" si="2"/>
      </c>
      <c r="L34" s="37">
        <f t="shared" si="2"/>
      </c>
      <c r="M34" s="37">
        <f t="shared" si="2"/>
      </c>
      <c r="N34" s="37">
        <f t="shared" si="2"/>
      </c>
      <c r="O34" s="37">
        <f t="shared" si="2"/>
      </c>
      <c r="P34" s="37">
        <f t="shared" si="2"/>
      </c>
      <c r="Q34" s="37">
        <f t="shared" si="2"/>
      </c>
      <c r="R34" s="37">
        <f t="shared" si="2"/>
      </c>
      <c r="S34" s="37">
        <f t="shared" si="2"/>
      </c>
      <c r="T34" s="37">
        <f t="shared" si="2"/>
      </c>
      <c r="U34" s="37">
        <f t="shared" si="2"/>
      </c>
      <c r="V34" s="37">
        <f t="shared" si="2"/>
      </c>
      <c r="W34" s="37">
        <f t="shared" si="2"/>
      </c>
      <c r="X34" s="37">
        <f t="shared" si="2"/>
      </c>
      <c r="Y34" s="37">
        <f t="shared" si="2"/>
      </c>
      <c r="Z34" s="37">
        <f t="shared" si="2"/>
      </c>
      <c r="AA34" s="37">
        <f t="shared" si="2"/>
      </c>
      <c r="AB34" s="37">
        <f t="shared" si="2"/>
      </c>
      <c r="AC34" s="37">
        <f t="shared" si="2"/>
      </c>
      <c r="AD34" s="37">
        <f t="shared" si="2"/>
      </c>
      <c r="AE34" s="37">
        <f t="shared" si="2"/>
      </c>
      <c r="AF34" s="37">
        <f t="shared" si="2"/>
      </c>
      <c r="AG34" s="37">
        <f t="shared" si="2"/>
      </c>
      <c r="AH34" s="37">
        <f t="shared" si="2"/>
      </c>
      <c r="AI34" s="37">
        <f t="shared" si="2"/>
      </c>
      <c r="AJ34" s="37">
        <f t="shared" si="2"/>
      </c>
      <c r="AK34" s="37">
        <f t="shared" si="2"/>
      </c>
      <c r="AL34" s="37">
        <f t="shared" si="2"/>
      </c>
      <c r="AM34" s="37">
        <f t="shared" si="2"/>
      </c>
      <c r="AN34" s="37">
        <f t="shared" si="2"/>
      </c>
      <c r="AO34" s="37">
        <f t="shared" si="2"/>
      </c>
      <c r="AP34" s="37">
        <f t="shared" si="2"/>
      </c>
      <c r="AQ34" s="55">
        <f t="shared" si="2"/>
      </c>
      <c r="AR34" s="2"/>
    </row>
    <row r="35" spans="1:44" ht="15" customHeight="1">
      <c r="A35" s="8" t="s">
        <v>21</v>
      </c>
      <c r="B35" s="5"/>
      <c r="C35" s="6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56"/>
      <c r="AR35" s="2"/>
    </row>
    <row r="36" spans="1:44" ht="15" customHeight="1">
      <c r="A36" s="8" t="s">
        <v>28</v>
      </c>
      <c r="B36" s="5"/>
      <c r="C36" s="5"/>
      <c r="D36" s="38"/>
      <c r="E36" s="39"/>
      <c r="F36" s="39"/>
      <c r="G36" s="39"/>
      <c r="H36" s="39"/>
      <c r="I36" s="39"/>
      <c r="J36" s="39"/>
      <c r="K36" s="39"/>
      <c r="L36" s="66"/>
      <c r="M36" s="66"/>
      <c r="N36" s="39"/>
      <c r="O36" s="66"/>
      <c r="P36" s="66"/>
      <c r="Q36" s="66"/>
      <c r="R36" s="39"/>
      <c r="S36" s="39"/>
      <c r="T36" s="39"/>
      <c r="U36" s="39"/>
      <c r="V36" s="39"/>
      <c r="W36" s="39"/>
      <c r="X36" s="39"/>
      <c r="Y36" s="66"/>
      <c r="Z36" s="66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8" t="s">
        <v>26</v>
      </c>
      <c r="B37" s="5"/>
      <c r="C37" s="5"/>
      <c r="D37" s="40">
        <f aca="true" t="shared" si="3" ref="D37:AQ37">IF(ISTEXT(D$81),IF(D$81="Y","X",IF(D$81="P","G","")),"")</f>
      </c>
      <c r="E37" s="41">
        <f t="shared" si="3"/>
      </c>
      <c r="F37" s="41">
        <f t="shared" si="3"/>
      </c>
      <c r="G37" s="41">
        <f t="shared" si="3"/>
      </c>
      <c r="H37" s="41">
        <f t="shared" si="3"/>
      </c>
      <c r="I37" s="41">
        <f t="shared" si="3"/>
      </c>
      <c r="J37" s="41">
        <f t="shared" si="3"/>
      </c>
      <c r="K37" s="41">
        <f t="shared" si="3"/>
      </c>
      <c r="L37" s="41">
        <f t="shared" si="3"/>
      </c>
      <c r="M37" s="41">
        <f t="shared" si="3"/>
      </c>
      <c r="N37" s="41">
        <f t="shared" si="3"/>
      </c>
      <c r="O37" s="41">
        <f t="shared" si="3"/>
      </c>
      <c r="P37" s="41">
        <f t="shared" si="3"/>
      </c>
      <c r="Q37" s="41">
        <f t="shared" si="3"/>
      </c>
      <c r="R37" s="41">
        <f t="shared" si="3"/>
      </c>
      <c r="S37" s="41">
        <f t="shared" si="3"/>
      </c>
      <c r="T37" s="41">
        <f t="shared" si="3"/>
      </c>
      <c r="U37" s="41">
        <f t="shared" si="3"/>
      </c>
      <c r="V37" s="41">
        <f t="shared" si="3"/>
      </c>
      <c r="W37" s="41">
        <f t="shared" si="3"/>
      </c>
      <c r="X37" s="41">
        <f t="shared" si="3"/>
      </c>
      <c r="Y37" s="41">
        <f t="shared" si="3"/>
      </c>
      <c r="Z37" s="41">
        <f t="shared" si="3"/>
      </c>
      <c r="AA37" s="41">
        <f t="shared" si="3"/>
      </c>
      <c r="AB37" s="65">
        <f t="shared" si="3"/>
      </c>
      <c r="AC37" s="65">
        <f t="shared" si="3"/>
      </c>
      <c r="AD37" s="65">
        <f t="shared" si="3"/>
      </c>
      <c r="AE37" s="65">
        <f t="shared" si="3"/>
      </c>
      <c r="AF37" s="65">
        <f t="shared" si="3"/>
      </c>
      <c r="AG37" s="41">
        <f t="shared" si="3"/>
      </c>
      <c r="AH37" s="41">
        <f t="shared" si="3"/>
      </c>
      <c r="AI37" s="41">
        <f t="shared" si="3"/>
      </c>
      <c r="AJ37" s="41">
        <f t="shared" si="3"/>
      </c>
      <c r="AK37" s="41">
        <f t="shared" si="3"/>
      </c>
      <c r="AL37" s="41">
        <f t="shared" si="3"/>
      </c>
      <c r="AM37" s="41">
        <f t="shared" si="3"/>
      </c>
      <c r="AN37" s="41">
        <f t="shared" si="3"/>
      </c>
      <c r="AO37" s="41">
        <f t="shared" si="3"/>
      </c>
      <c r="AP37" s="41">
        <f t="shared" si="3"/>
      </c>
      <c r="AQ37" s="57">
        <f t="shared" si="3"/>
      </c>
      <c r="AR37" s="2"/>
    </row>
    <row r="38" spans="1:44" ht="15" customHeight="1">
      <c r="A38" s="8" t="s">
        <v>31</v>
      </c>
      <c r="B38" s="5"/>
      <c r="C38" s="6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58"/>
      <c r="AR38" s="2"/>
    </row>
    <row r="39" spans="1:44" ht="15" customHeight="1">
      <c r="A39" s="8" t="s">
        <v>25</v>
      </c>
      <c r="B39" s="5"/>
      <c r="C39" s="6"/>
      <c r="D39" s="89">
        <f aca="true" t="shared" si="4" ref="D39:AQ39">IF(ISNUMBER(D$83),IF(D$83=1,"X",""),"")</f>
      </c>
      <c r="E39" s="90">
        <f t="shared" si="4"/>
      </c>
      <c r="F39" s="90">
        <f t="shared" si="4"/>
      </c>
      <c r="G39" s="90">
        <f t="shared" si="4"/>
      </c>
      <c r="H39" s="90">
        <f t="shared" si="4"/>
      </c>
      <c r="I39" s="90">
        <f t="shared" si="4"/>
      </c>
      <c r="J39" s="90">
        <f t="shared" si="4"/>
      </c>
      <c r="K39" s="90">
        <f t="shared" si="4"/>
      </c>
      <c r="L39" s="90">
        <f t="shared" si="4"/>
      </c>
      <c r="M39" s="90">
        <f t="shared" si="4"/>
      </c>
      <c r="N39" s="90">
        <f t="shared" si="4"/>
      </c>
      <c r="O39" s="90">
        <f t="shared" si="4"/>
      </c>
      <c r="P39" s="90">
        <f t="shared" si="4"/>
      </c>
      <c r="Q39" s="90">
        <f t="shared" si="4"/>
      </c>
      <c r="R39" s="91">
        <f t="shared" si="4"/>
      </c>
      <c r="S39" s="91">
        <f t="shared" si="4"/>
      </c>
      <c r="T39" s="91">
        <f t="shared" si="4"/>
      </c>
      <c r="U39" s="91">
        <f t="shared" si="4"/>
      </c>
      <c r="V39" s="91">
        <f t="shared" si="4"/>
      </c>
      <c r="W39" s="91">
        <f t="shared" si="4"/>
      </c>
      <c r="X39" s="91">
        <f t="shared" si="4"/>
      </c>
      <c r="Y39" s="91">
        <f t="shared" si="4"/>
      </c>
      <c r="Z39" s="91">
        <f t="shared" si="4"/>
      </c>
      <c r="AA39" s="91">
        <f t="shared" si="4"/>
      </c>
      <c r="AB39" s="91">
        <f t="shared" si="4"/>
      </c>
      <c r="AC39" s="91">
        <f t="shared" si="4"/>
      </c>
      <c r="AD39" s="91">
        <f t="shared" si="4"/>
      </c>
      <c r="AE39" s="91">
        <f t="shared" si="4"/>
      </c>
      <c r="AF39" s="91">
        <f t="shared" si="4"/>
      </c>
      <c r="AG39" s="92">
        <f t="shared" si="4"/>
      </c>
      <c r="AH39" s="92">
        <f t="shared" si="4"/>
      </c>
      <c r="AI39" s="92">
        <f t="shared" si="4"/>
      </c>
      <c r="AJ39" s="92">
        <f t="shared" si="4"/>
      </c>
      <c r="AK39" s="92">
        <f t="shared" si="4"/>
      </c>
      <c r="AL39" s="92">
        <f t="shared" si="4"/>
      </c>
      <c r="AM39" s="92">
        <f t="shared" si="4"/>
      </c>
      <c r="AN39" s="92">
        <f t="shared" si="4"/>
      </c>
      <c r="AO39" s="92">
        <f t="shared" si="4"/>
      </c>
      <c r="AP39" s="92">
        <f t="shared" si="4"/>
      </c>
      <c r="AQ39" s="93">
        <f t="shared" si="4"/>
      </c>
      <c r="AR39" s="2"/>
    </row>
    <row r="40" spans="1:43" ht="15.75" customHeight="1">
      <c r="A40" s="17"/>
      <c r="B40" s="5"/>
      <c r="C40" s="6"/>
      <c r="D40" s="9"/>
      <c r="E40" s="10"/>
      <c r="F40" s="10"/>
      <c r="G40" s="9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95"/>
      <c r="AO40" s="10"/>
      <c r="AP40" s="10"/>
      <c r="AQ40" s="6"/>
    </row>
    <row r="41" spans="1:44" ht="100.5" customHeight="1">
      <c r="A41" s="26" t="s">
        <v>15</v>
      </c>
      <c r="B41" s="27"/>
      <c r="C41" s="28"/>
      <c r="D41" s="29" t="s">
        <v>33</v>
      </c>
      <c r="E41" s="30">
        <f aca="true" t="shared" si="5" ref="E41:P41">IF(ISTEXT(E$84),E$84,"")</f>
      </c>
      <c r="F41" s="30">
        <f t="shared" si="5"/>
      </c>
      <c r="G41" s="30">
        <f t="shared" si="5"/>
      </c>
      <c r="H41" s="94">
        <f t="shared" si="5"/>
      </c>
      <c r="I41" s="30">
        <f t="shared" si="5"/>
      </c>
      <c r="J41" s="30">
        <f t="shared" si="5"/>
      </c>
      <c r="K41" s="30">
        <f t="shared" si="5"/>
      </c>
      <c r="L41" s="30">
        <f t="shared" si="5"/>
      </c>
      <c r="M41" s="30">
        <f t="shared" si="5"/>
      </c>
      <c r="N41" s="30">
        <f t="shared" si="5"/>
      </c>
      <c r="O41" s="30">
        <f t="shared" si="5"/>
      </c>
      <c r="P41" s="30">
        <f t="shared" si="5"/>
      </c>
      <c r="Q41" s="67" t="s">
        <v>32</v>
      </c>
      <c r="R41" s="30" t="s">
        <v>34</v>
      </c>
      <c r="S41" s="30">
        <f aca="true" t="shared" si="6" ref="S41:AQ41">IF(ISTEXT(S$84),S$84,"")</f>
      </c>
      <c r="T41" s="30">
        <f t="shared" si="6"/>
      </c>
      <c r="U41" s="30">
        <f t="shared" si="6"/>
      </c>
      <c r="V41" s="30">
        <f t="shared" si="6"/>
      </c>
      <c r="W41" s="30">
        <f t="shared" si="6"/>
      </c>
      <c r="X41" s="30">
        <f t="shared" si="6"/>
      </c>
      <c r="Y41" s="30">
        <f t="shared" si="6"/>
      </c>
      <c r="Z41" s="30">
        <f t="shared" si="6"/>
      </c>
      <c r="AA41" s="30">
        <f t="shared" si="6"/>
      </c>
      <c r="AB41" s="30">
        <f t="shared" si="6"/>
      </c>
      <c r="AC41" s="30">
        <f t="shared" si="6"/>
      </c>
      <c r="AD41" s="30">
        <f t="shared" si="6"/>
      </c>
      <c r="AE41" s="30">
        <f t="shared" si="6"/>
      </c>
      <c r="AF41" s="30">
        <f t="shared" si="6"/>
      </c>
      <c r="AG41" s="30">
        <f t="shared" si="6"/>
      </c>
      <c r="AH41" s="30">
        <f t="shared" si="6"/>
      </c>
      <c r="AI41" s="30">
        <f t="shared" si="6"/>
      </c>
      <c r="AJ41" s="30">
        <f t="shared" si="6"/>
      </c>
      <c r="AK41" s="30">
        <f t="shared" si="6"/>
      </c>
      <c r="AL41" s="30">
        <f t="shared" si="6"/>
      </c>
      <c r="AM41" s="30">
        <f t="shared" si="6"/>
      </c>
      <c r="AN41" s="30">
        <f t="shared" si="6"/>
      </c>
      <c r="AO41" s="94">
        <f t="shared" si="6"/>
      </c>
      <c r="AP41" s="30">
        <f t="shared" si="6"/>
      </c>
      <c r="AQ41" s="59">
        <f t="shared" si="6"/>
      </c>
      <c r="AR41" s="2"/>
    </row>
    <row r="42" spans="34:44" ht="12" customHeight="1">
      <c r="AH42" t="s">
        <v>27</v>
      </c>
      <c r="AN42" s="31"/>
      <c r="AR42" s="2"/>
    </row>
    <row r="43" spans="43:44" ht="12" customHeight="1">
      <c r="AQ43" s="2"/>
      <c r="AR43" s="2"/>
    </row>
    <row r="44" spans="43:44" ht="12" customHeight="1">
      <c r="AQ44" s="2"/>
      <c r="AR44" s="2"/>
    </row>
    <row r="45" spans="1:44" ht="13.5" customHeight="1">
      <c r="A45" s="122" t="s">
        <v>48</v>
      </c>
      <c r="AQ45" s="2"/>
      <c r="AR45" s="2"/>
    </row>
    <row r="49" ht="1.5" customHeight="1"/>
    <row r="50" ht="1.5" customHeight="1"/>
    <row r="70" spans="4:43" ht="12.75" customHeight="1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ht="12.75" customHeight="1"/>
    <row r="72" spans="4:43" ht="12.75" customHeight="1" hidden="1">
      <c r="D72" t="e">
        <f aca="true" t="shared" si="7" ref="D72:AQ72">DGET($D$85:$Q$147,"Temp",D$68:D$69)</f>
        <v>#NUM!</v>
      </c>
      <c r="E72" t="e">
        <f t="shared" si="7"/>
        <v>#NUM!</v>
      </c>
      <c r="F72" t="e">
        <f t="shared" si="7"/>
        <v>#NUM!</v>
      </c>
      <c r="G72" t="e">
        <f t="shared" si="7"/>
        <v>#NUM!</v>
      </c>
      <c r="H72" t="e">
        <f t="shared" si="7"/>
        <v>#NUM!</v>
      </c>
      <c r="I72" t="e">
        <f t="shared" si="7"/>
        <v>#NUM!</v>
      </c>
      <c r="J72" t="e">
        <f t="shared" si="7"/>
        <v>#NUM!</v>
      </c>
      <c r="K72" t="e">
        <f t="shared" si="7"/>
        <v>#NUM!</v>
      </c>
      <c r="L72" t="e">
        <f t="shared" si="7"/>
        <v>#NUM!</v>
      </c>
      <c r="M72" t="e">
        <f t="shared" si="7"/>
        <v>#NUM!</v>
      </c>
      <c r="N72" t="e">
        <f t="shared" si="7"/>
        <v>#NUM!</v>
      </c>
      <c r="O72" t="e">
        <f t="shared" si="7"/>
        <v>#NUM!</v>
      </c>
      <c r="P72" t="e">
        <f t="shared" si="7"/>
        <v>#NUM!</v>
      </c>
      <c r="Q72" t="e">
        <f t="shared" si="7"/>
        <v>#NUM!</v>
      </c>
      <c r="R72" t="e">
        <f t="shared" si="7"/>
        <v>#NUM!</v>
      </c>
      <c r="S72" t="e">
        <f t="shared" si="7"/>
        <v>#NUM!</v>
      </c>
      <c r="T72" t="e">
        <f t="shared" si="7"/>
        <v>#NUM!</v>
      </c>
      <c r="U72" t="e">
        <f t="shared" si="7"/>
        <v>#NUM!</v>
      </c>
      <c r="V72" t="e">
        <f t="shared" si="7"/>
        <v>#NUM!</v>
      </c>
      <c r="W72" t="e">
        <f t="shared" si="7"/>
        <v>#NUM!</v>
      </c>
      <c r="X72" t="e">
        <f t="shared" si="7"/>
        <v>#NUM!</v>
      </c>
      <c r="Y72" t="e">
        <f t="shared" si="7"/>
        <v>#NUM!</v>
      </c>
      <c r="Z72" t="e">
        <f t="shared" si="7"/>
        <v>#NUM!</v>
      </c>
      <c r="AA72" t="e">
        <f t="shared" si="7"/>
        <v>#NUM!</v>
      </c>
      <c r="AB72" t="e">
        <f t="shared" si="7"/>
        <v>#NUM!</v>
      </c>
      <c r="AC72" t="e">
        <f t="shared" si="7"/>
        <v>#NUM!</v>
      </c>
      <c r="AD72" t="e">
        <f t="shared" si="7"/>
        <v>#NUM!</v>
      </c>
      <c r="AE72" t="e">
        <f t="shared" si="7"/>
        <v>#NUM!</v>
      </c>
      <c r="AF72" t="e">
        <f t="shared" si="7"/>
        <v>#NUM!</v>
      </c>
      <c r="AG72" t="e">
        <f t="shared" si="7"/>
        <v>#NUM!</v>
      </c>
      <c r="AH72" t="e">
        <f t="shared" si="7"/>
        <v>#NUM!</v>
      </c>
      <c r="AI72" t="e">
        <f t="shared" si="7"/>
        <v>#NUM!</v>
      </c>
      <c r="AJ72" t="e">
        <f t="shared" si="7"/>
        <v>#NUM!</v>
      </c>
      <c r="AK72" t="e">
        <f t="shared" si="7"/>
        <v>#NUM!</v>
      </c>
      <c r="AL72" t="e">
        <f t="shared" si="7"/>
        <v>#NUM!</v>
      </c>
      <c r="AM72" t="e">
        <f t="shared" si="7"/>
        <v>#NUM!</v>
      </c>
      <c r="AN72" t="e">
        <f t="shared" si="7"/>
        <v>#NUM!</v>
      </c>
      <c r="AO72" t="e">
        <f t="shared" si="7"/>
        <v>#NUM!</v>
      </c>
      <c r="AP72" t="e">
        <f t="shared" si="7"/>
        <v>#NUM!</v>
      </c>
      <c r="AQ72" t="e">
        <f t="shared" si="7"/>
        <v>#NUM!</v>
      </c>
    </row>
    <row r="73" spans="4:43" ht="12.75" customHeight="1" hidden="1">
      <c r="D73" t="e">
        <f aca="true" t="shared" si="8" ref="D73:AQ73">DGET($D$85:$Q$147,"adjTemp",D$68:D$69)</f>
        <v>#NUM!</v>
      </c>
      <c r="E73" t="e">
        <f t="shared" si="8"/>
        <v>#NUM!</v>
      </c>
      <c r="F73" t="e">
        <f t="shared" si="8"/>
        <v>#NUM!</v>
      </c>
      <c r="G73" t="e">
        <f t="shared" si="8"/>
        <v>#NUM!</v>
      </c>
      <c r="H73" t="e">
        <f t="shared" si="8"/>
        <v>#NUM!</v>
      </c>
      <c r="I73" t="e">
        <f t="shared" si="8"/>
        <v>#NUM!</v>
      </c>
      <c r="J73" t="e">
        <f t="shared" si="8"/>
        <v>#NUM!</v>
      </c>
      <c r="K73" t="e">
        <f t="shared" si="8"/>
        <v>#NUM!</v>
      </c>
      <c r="L73" t="e">
        <f t="shared" si="8"/>
        <v>#NUM!</v>
      </c>
      <c r="M73" t="e">
        <f t="shared" si="8"/>
        <v>#NUM!</v>
      </c>
      <c r="N73" t="e">
        <f t="shared" si="8"/>
        <v>#NUM!</v>
      </c>
      <c r="O73" t="e">
        <f t="shared" si="8"/>
        <v>#NUM!</v>
      </c>
      <c r="P73" t="e">
        <f t="shared" si="8"/>
        <v>#NUM!</v>
      </c>
      <c r="Q73" t="e">
        <f t="shared" si="8"/>
        <v>#NUM!</v>
      </c>
      <c r="R73" t="e">
        <f t="shared" si="8"/>
        <v>#NUM!</v>
      </c>
      <c r="S73" t="e">
        <f t="shared" si="8"/>
        <v>#NUM!</v>
      </c>
      <c r="T73" t="e">
        <f t="shared" si="8"/>
        <v>#NUM!</v>
      </c>
      <c r="U73" t="e">
        <f t="shared" si="8"/>
        <v>#NUM!</v>
      </c>
      <c r="V73" t="e">
        <f t="shared" si="8"/>
        <v>#NUM!</v>
      </c>
      <c r="W73" t="e">
        <f t="shared" si="8"/>
        <v>#NUM!</v>
      </c>
      <c r="X73" t="e">
        <f t="shared" si="8"/>
        <v>#NUM!</v>
      </c>
      <c r="Y73" t="e">
        <f t="shared" si="8"/>
        <v>#NUM!</v>
      </c>
      <c r="Z73" t="e">
        <f t="shared" si="8"/>
        <v>#NUM!</v>
      </c>
      <c r="AA73" t="e">
        <f t="shared" si="8"/>
        <v>#NUM!</v>
      </c>
      <c r="AB73" t="e">
        <f t="shared" si="8"/>
        <v>#NUM!</v>
      </c>
      <c r="AC73" t="e">
        <f t="shared" si="8"/>
        <v>#NUM!</v>
      </c>
      <c r="AD73" t="e">
        <f t="shared" si="8"/>
        <v>#NUM!</v>
      </c>
      <c r="AE73" t="e">
        <f t="shared" si="8"/>
        <v>#NUM!</v>
      </c>
      <c r="AF73" t="e">
        <f t="shared" si="8"/>
        <v>#NUM!</v>
      </c>
      <c r="AG73" t="e">
        <f t="shared" si="8"/>
        <v>#NUM!</v>
      </c>
      <c r="AH73" t="e">
        <f t="shared" si="8"/>
        <v>#NUM!</v>
      </c>
      <c r="AI73" t="e">
        <f t="shared" si="8"/>
        <v>#NUM!</v>
      </c>
      <c r="AJ73" t="e">
        <f t="shared" si="8"/>
        <v>#NUM!</v>
      </c>
      <c r="AK73" t="e">
        <f t="shared" si="8"/>
        <v>#NUM!</v>
      </c>
      <c r="AL73" t="e">
        <f t="shared" si="8"/>
        <v>#NUM!</v>
      </c>
      <c r="AM73" t="e">
        <f t="shared" si="8"/>
        <v>#NUM!</v>
      </c>
      <c r="AN73" t="e">
        <f t="shared" si="8"/>
        <v>#NUM!</v>
      </c>
      <c r="AO73" t="e">
        <f t="shared" si="8"/>
        <v>#NUM!</v>
      </c>
      <c r="AP73" t="e">
        <f t="shared" si="8"/>
        <v>#NUM!</v>
      </c>
      <c r="AQ73" t="e">
        <f t="shared" si="8"/>
        <v>#NUM!</v>
      </c>
    </row>
    <row r="74" spans="4:43" ht="12.75" customHeight="1" hidden="1">
      <c r="D74" t="e">
        <f aca="true" t="shared" si="9" ref="D74:AQ74">DGET($D$85:$Q$147,"Time",D$68:D$69)</f>
        <v>#NUM!</v>
      </c>
      <c r="E74" t="e">
        <f t="shared" si="9"/>
        <v>#NUM!</v>
      </c>
      <c r="F74" t="e">
        <f t="shared" si="9"/>
        <v>#NUM!</v>
      </c>
      <c r="G74" t="e">
        <f t="shared" si="9"/>
        <v>#NUM!</v>
      </c>
      <c r="H74" t="e">
        <f t="shared" si="9"/>
        <v>#NUM!</v>
      </c>
      <c r="I74" t="e">
        <f t="shared" si="9"/>
        <v>#NUM!</v>
      </c>
      <c r="J74" t="e">
        <f t="shared" si="9"/>
        <v>#NUM!</v>
      </c>
      <c r="K74" t="e">
        <f t="shared" si="9"/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t="e">
        <f t="shared" si="9"/>
        <v>#NUM!</v>
      </c>
      <c r="AA74" t="e">
        <f t="shared" si="9"/>
        <v>#NUM!</v>
      </c>
      <c r="AB74" t="e">
        <f t="shared" si="9"/>
        <v>#NUM!</v>
      </c>
      <c r="AC74" t="e">
        <f t="shared" si="9"/>
        <v>#NUM!</v>
      </c>
      <c r="AD74" t="e">
        <f t="shared" si="9"/>
        <v>#NUM!</v>
      </c>
      <c r="AE74" t="e">
        <f t="shared" si="9"/>
        <v>#NUM!</v>
      </c>
      <c r="AF74" t="e">
        <f t="shared" si="9"/>
        <v>#NUM!</v>
      </c>
      <c r="AG74" t="e">
        <f t="shared" si="9"/>
        <v>#NUM!</v>
      </c>
      <c r="AH74" t="e">
        <f t="shared" si="9"/>
        <v>#NUM!</v>
      </c>
      <c r="AI74" t="e">
        <f t="shared" si="9"/>
        <v>#NUM!</v>
      </c>
      <c r="AJ74" t="e">
        <f t="shared" si="9"/>
        <v>#NUM!</v>
      </c>
      <c r="AK74" t="e">
        <f t="shared" si="9"/>
        <v>#NUM!</v>
      </c>
      <c r="AL74" t="e">
        <f t="shared" si="9"/>
        <v>#NUM!</v>
      </c>
      <c r="AM74" t="e">
        <f t="shared" si="9"/>
        <v>#NUM!</v>
      </c>
      <c r="AN74" t="e">
        <f t="shared" si="9"/>
        <v>#NUM!</v>
      </c>
      <c r="AO74" t="e">
        <f t="shared" si="9"/>
        <v>#NUM!</v>
      </c>
      <c r="AP74" t="e">
        <f t="shared" si="9"/>
        <v>#NUM!</v>
      </c>
      <c r="AQ74" t="e">
        <f t="shared" si="9"/>
        <v>#NUM!</v>
      </c>
    </row>
    <row r="75" spans="4:43" ht="12.75" customHeight="1" hidden="1">
      <c r="D75" t="e">
        <f aca="true" t="shared" si="10" ref="D75:AQ75">DGET($D$85:$Q$147,"Sensation",D$68:D$69)</f>
        <v>#NUM!</v>
      </c>
      <c r="E75" t="e">
        <f t="shared" si="10"/>
        <v>#NUM!</v>
      </c>
      <c r="F75" t="e">
        <f t="shared" si="10"/>
        <v>#NUM!</v>
      </c>
      <c r="G75" t="e">
        <f t="shared" si="10"/>
        <v>#NUM!</v>
      </c>
      <c r="H75" t="e">
        <f t="shared" si="10"/>
        <v>#NUM!</v>
      </c>
      <c r="I75" t="e">
        <f t="shared" si="10"/>
        <v>#NUM!</v>
      </c>
      <c r="J75" t="e">
        <f t="shared" si="10"/>
        <v>#NUM!</v>
      </c>
      <c r="K75" t="e">
        <f t="shared" si="10"/>
        <v>#NUM!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t="e">
        <f t="shared" si="10"/>
        <v>#NUM!</v>
      </c>
      <c r="AB75" t="e">
        <f t="shared" si="10"/>
        <v>#NUM!</v>
      </c>
      <c r="AC75" t="e">
        <f t="shared" si="10"/>
        <v>#NUM!</v>
      </c>
      <c r="AD75" t="e">
        <f t="shared" si="10"/>
        <v>#NUM!</v>
      </c>
      <c r="AE75" t="e">
        <f t="shared" si="10"/>
        <v>#NUM!</v>
      </c>
      <c r="AF75" t="e">
        <f t="shared" si="10"/>
        <v>#NUM!</v>
      </c>
      <c r="AG75" t="e">
        <f t="shared" si="10"/>
        <v>#NUM!</v>
      </c>
      <c r="AH75" t="e">
        <f t="shared" si="10"/>
        <v>#NUM!</v>
      </c>
      <c r="AI75" t="e">
        <f t="shared" si="10"/>
        <v>#NUM!</v>
      </c>
      <c r="AJ75" t="e">
        <f t="shared" si="10"/>
        <v>#NUM!</v>
      </c>
      <c r="AK75" t="e">
        <f t="shared" si="10"/>
        <v>#NUM!</v>
      </c>
      <c r="AL75" t="e">
        <f t="shared" si="10"/>
        <v>#NUM!</v>
      </c>
      <c r="AM75" t="e">
        <f t="shared" si="10"/>
        <v>#NUM!</v>
      </c>
      <c r="AN75" t="e">
        <f t="shared" si="10"/>
        <v>#NUM!</v>
      </c>
      <c r="AO75" t="e">
        <f t="shared" si="10"/>
        <v>#NUM!</v>
      </c>
      <c r="AP75" t="e">
        <f t="shared" si="10"/>
        <v>#NUM!</v>
      </c>
      <c r="AQ75" t="e">
        <f t="shared" si="10"/>
        <v>#NUM!</v>
      </c>
    </row>
    <row r="76" spans="4:43" ht="12.75" customHeight="1" hidden="1">
      <c r="D76" t="e">
        <f aca="true" t="shared" si="11" ref="D76:AQ76">DGET($D$85:$Q$147,"Color",D$68:D$69)</f>
        <v>#NUM!</v>
      </c>
      <c r="E76" t="e">
        <f t="shared" si="11"/>
        <v>#NUM!</v>
      </c>
      <c r="F76" t="e">
        <f t="shared" si="11"/>
        <v>#NUM!</v>
      </c>
      <c r="G76" t="e">
        <f t="shared" si="11"/>
        <v>#NUM!</v>
      </c>
      <c r="H76" t="e">
        <f t="shared" si="11"/>
        <v>#NUM!</v>
      </c>
      <c r="I76" t="e">
        <f t="shared" si="11"/>
        <v>#NUM!</v>
      </c>
      <c r="J76" t="e">
        <f t="shared" si="11"/>
        <v>#NUM!</v>
      </c>
      <c r="K76" t="e">
        <f t="shared" si="11"/>
        <v>#NUM!</v>
      </c>
      <c r="L76" t="e">
        <f t="shared" si="11"/>
        <v>#NUM!</v>
      </c>
      <c r="M76" t="e">
        <f t="shared" si="11"/>
        <v>#NUM!</v>
      </c>
      <c r="N76" t="e">
        <f t="shared" si="11"/>
        <v>#NUM!</v>
      </c>
      <c r="O76" t="e">
        <f t="shared" si="11"/>
        <v>#NUM!</v>
      </c>
      <c r="P76" t="e">
        <f t="shared" si="11"/>
        <v>#NUM!</v>
      </c>
      <c r="Q76" t="e">
        <f t="shared" si="11"/>
        <v>#NUM!</v>
      </c>
      <c r="R76" t="e">
        <f t="shared" si="11"/>
        <v>#NUM!</v>
      </c>
      <c r="S76" t="e">
        <f t="shared" si="11"/>
        <v>#NUM!</v>
      </c>
      <c r="T76" t="e">
        <f t="shared" si="11"/>
        <v>#NUM!</v>
      </c>
      <c r="U76" t="e">
        <f t="shared" si="11"/>
        <v>#NUM!</v>
      </c>
      <c r="V76" t="e">
        <f t="shared" si="11"/>
        <v>#NUM!</v>
      </c>
      <c r="W76" t="e">
        <f t="shared" si="11"/>
        <v>#NUM!</v>
      </c>
      <c r="X76" t="e">
        <f t="shared" si="11"/>
        <v>#NUM!</v>
      </c>
      <c r="Y76" t="e">
        <f t="shared" si="11"/>
        <v>#NUM!</v>
      </c>
      <c r="Z76" t="e">
        <f t="shared" si="11"/>
        <v>#NUM!</v>
      </c>
      <c r="AA76" t="e">
        <f t="shared" si="11"/>
        <v>#NUM!</v>
      </c>
      <c r="AB76" t="e">
        <f t="shared" si="11"/>
        <v>#NUM!</v>
      </c>
      <c r="AC76" t="e">
        <f t="shared" si="11"/>
        <v>#NUM!</v>
      </c>
      <c r="AD76" t="e">
        <f t="shared" si="11"/>
        <v>#NUM!</v>
      </c>
      <c r="AE76" t="e">
        <f t="shared" si="11"/>
        <v>#NUM!</v>
      </c>
      <c r="AF76" t="e">
        <f t="shared" si="11"/>
        <v>#NUM!</v>
      </c>
      <c r="AG76" t="e">
        <f t="shared" si="11"/>
        <v>#NUM!</v>
      </c>
      <c r="AH76" t="e">
        <f t="shared" si="11"/>
        <v>#NUM!</v>
      </c>
      <c r="AI76" t="e">
        <f t="shared" si="11"/>
        <v>#NUM!</v>
      </c>
      <c r="AJ76" t="e">
        <f t="shared" si="11"/>
        <v>#NUM!</v>
      </c>
      <c r="AK76" t="e">
        <f t="shared" si="11"/>
        <v>#NUM!</v>
      </c>
      <c r="AL76" t="e">
        <f t="shared" si="11"/>
        <v>#NUM!</v>
      </c>
      <c r="AM76" t="e">
        <f t="shared" si="11"/>
        <v>#NUM!</v>
      </c>
      <c r="AN76" t="e">
        <f t="shared" si="11"/>
        <v>#NUM!</v>
      </c>
      <c r="AO76" t="e">
        <f t="shared" si="11"/>
        <v>#NUM!</v>
      </c>
      <c r="AP76" t="e">
        <f t="shared" si="11"/>
        <v>#NUM!</v>
      </c>
      <c r="AQ76" t="e">
        <f t="shared" si="11"/>
        <v>#NUM!</v>
      </c>
    </row>
    <row r="77" spans="4:43" ht="12.75" customHeight="1" hidden="1">
      <c r="D77" t="e">
        <f aca="true" t="shared" si="12" ref="D77:AQ77">DGET($D$85:$Q$147,"Cervix",D$68:D$69)</f>
        <v>#NUM!</v>
      </c>
      <c r="E77" t="e">
        <f t="shared" si="12"/>
        <v>#NUM!</v>
      </c>
      <c r="F77" t="e">
        <f t="shared" si="12"/>
        <v>#NUM!</v>
      </c>
      <c r="G77" t="e">
        <f t="shared" si="12"/>
        <v>#NUM!</v>
      </c>
      <c r="H77" t="e">
        <f t="shared" si="12"/>
        <v>#NUM!</v>
      </c>
      <c r="I77" t="e">
        <f t="shared" si="12"/>
        <v>#NUM!</v>
      </c>
      <c r="J77" t="e">
        <f t="shared" si="12"/>
        <v>#NUM!</v>
      </c>
      <c r="K77" t="e">
        <f t="shared" si="12"/>
        <v>#NUM!</v>
      </c>
      <c r="L77" t="e">
        <f t="shared" si="12"/>
        <v>#NUM!</v>
      </c>
      <c r="M77" t="e">
        <f t="shared" si="12"/>
        <v>#NUM!</v>
      </c>
      <c r="N77" t="e">
        <f t="shared" si="12"/>
        <v>#NUM!</v>
      </c>
      <c r="O77" t="e">
        <f t="shared" si="12"/>
        <v>#NUM!</v>
      </c>
      <c r="P77" t="e">
        <f t="shared" si="12"/>
        <v>#NUM!</v>
      </c>
      <c r="Q77" t="e">
        <f t="shared" si="12"/>
        <v>#NUM!</v>
      </c>
      <c r="R77" t="e">
        <f t="shared" si="12"/>
        <v>#NUM!</v>
      </c>
      <c r="S77" t="e">
        <f t="shared" si="12"/>
        <v>#NUM!</v>
      </c>
      <c r="T77" t="e">
        <f t="shared" si="12"/>
        <v>#NUM!</v>
      </c>
      <c r="U77" t="e">
        <f t="shared" si="12"/>
        <v>#NUM!</v>
      </c>
      <c r="V77" t="e">
        <f t="shared" si="12"/>
        <v>#NUM!</v>
      </c>
      <c r="W77" t="e">
        <f t="shared" si="12"/>
        <v>#NUM!</v>
      </c>
      <c r="X77" t="e">
        <f t="shared" si="12"/>
        <v>#NUM!</v>
      </c>
      <c r="Y77" t="e">
        <f t="shared" si="12"/>
        <v>#NUM!</v>
      </c>
      <c r="Z77" t="e">
        <f t="shared" si="12"/>
        <v>#NUM!</v>
      </c>
      <c r="AA77" t="e">
        <f t="shared" si="12"/>
        <v>#NUM!</v>
      </c>
      <c r="AB77" t="e">
        <f t="shared" si="12"/>
        <v>#NUM!</v>
      </c>
      <c r="AC77" t="e">
        <f t="shared" si="12"/>
        <v>#NUM!</v>
      </c>
      <c r="AD77" t="e">
        <f t="shared" si="12"/>
        <v>#NUM!</v>
      </c>
      <c r="AE77" t="e">
        <f t="shared" si="12"/>
        <v>#NUM!</v>
      </c>
      <c r="AF77" t="e">
        <f t="shared" si="12"/>
        <v>#NUM!</v>
      </c>
      <c r="AG77" t="e">
        <f t="shared" si="12"/>
        <v>#NUM!</v>
      </c>
      <c r="AH77" t="e">
        <f t="shared" si="12"/>
        <v>#NUM!</v>
      </c>
      <c r="AI77" t="e">
        <f t="shared" si="12"/>
        <v>#NUM!</v>
      </c>
      <c r="AJ77" t="e">
        <f t="shared" si="12"/>
        <v>#NUM!</v>
      </c>
      <c r="AK77" t="e">
        <f t="shared" si="12"/>
        <v>#NUM!</v>
      </c>
      <c r="AL77" t="e">
        <f t="shared" si="12"/>
        <v>#NUM!</v>
      </c>
      <c r="AM77" t="e">
        <f t="shared" si="12"/>
        <v>#NUM!</v>
      </c>
      <c r="AN77" t="e">
        <f t="shared" si="12"/>
        <v>#NUM!</v>
      </c>
      <c r="AO77" t="e">
        <f t="shared" si="12"/>
        <v>#NUM!</v>
      </c>
      <c r="AP77" t="e">
        <f t="shared" si="12"/>
        <v>#NUM!</v>
      </c>
      <c r="AQ77" t="e">
        <f t="shared" si="12"/>
        <v>#NUM!</v>
      </c>
    </row>
    <row r="78" spans="4:43" ht="12.75" customHeight="1" hidden="1">
      <c r="D78" t="e">
        <f aca="true" t="shared" si="13" ref="D78:AQ78">DGET($D$85:$Q$147,"LHTest",D$68:D$69)</f>
        <v>#NUM!</v>
      </c>
      <c r="E78" t="e">
        <f t="shared" si="13"/>
        <v>#NUM!</v>
      </c>
      <c r="F78" t="e">
        <f t="shared" si="13"/>
        <v>#NUM!</v>
      </c>
      <c r="G78" t="e">
        <f t="shared" si="13"/>
        <v>#NUM!</v>
      </c>
      <c r="H78" t="e">
        <f t="shared" si="13"/>
        <v>#NUM!</v>
      </c>
      <c r="I78" t="e">
        <f t="shared" si="13"/>
        <v>#NUM!</v>
      </c>
      <c r="J78" t="e">
        <f t="shared" si="13"/>
        <v>#NUM!</v>
      </c>
      <c r="K78" t="e">
        <f t="shared" si="13"/>
        <v>#NUM!</v>
      </c>
      <c r="L78" t="e">
        <f t="shared" si="13"/>
        <v>#NUM!</v>
      </c>
      <c r="M78" t="e">
        <f t="shared" si="13"/>
        <v>#NUM!</v>
      </c>
      <c r="N78" t="e">
        <f t="shared" si="13"/>
        <v>#NUM!</v>
      </c>
      <c r="O78" t="e">
        <f t="shared" si="13"/>
        <v>#NUM!</v>
      </c>
      <c r="P78" t="e">
        <f t="shared" si="13"/>
        <v>#NUM!</v>
      </c>
      <c r="Q78" t="e">
        <f t="shared" si="13"/>
        <v>#NUM!</v>
      </c>
      <c r="R78" t="e">
        <f t="shared" si="13"/>
        <v>#NUM!</v>
      </c>
      <c r="S78" t="e">
        <f t="shared" si="13"/>
        <v>#NUM!</v>
      </c>
      <c r="T78" t="e">
        <f t="shared" si="13"/>
        <v>#NUM!</v>
      </c>
      <c r="U78" t="e">
        <f t="shared" si="13"/>
        <v>#NUM!</v>
      </c>
      <c r="V78" t="e">
        <f t="shared" si="13"/>
        <v>#NUM!</v>
      </c>
      <c r="W78" t="e">
        <f t="shared" si="13"/>
        <v>#NUM!</v>
      </c>
      <c r="X78" t="e">
        <f t="shared" si="13"/>
        <v>#NUM!</v>
      </c>
      <c r="Y78" t="e">
        <f t="shared" si="13"/>
        <v>#NUM!</v>
      </c>
      <c r="Z78" t="e">
        <f t="shared" si="13"/>
        <v>#NUM!</v>
      </c>
      <c r="AA78" t="e">
        <f t="shared" si="13"/>
        <v>#NUM!</v>
      </c>
      <c r="AB78" t="e">
        <f t="shared" si="13"/>
        <v>#NUM!</v>
      </c>
      <c r="AC78" t="e">
        <f t="shared" si="13"/>
        <v>#NUM!</v>
      </c>
      <c r="AD78" t="e">
        <f t="shared" si="13"/>
        <v>#NUM!</v>
      </c>
      <c r="AE78" t="e">
        <f t="shared" si="13"/>
        <v>#NUM!</v>
      </c>
      <c r="AF78" t="e">
        <f t="shared" si="13"/>
        <v>#NUM!</v>
      </c>
      <c r="AG78" t="e">
        <f t="shared" si="13"/>
        <v>#NUM!</v>
      </c>
      <c r="AH78" t="e">
        <f t="shared" si="13"/>
        <v>#NUM!</v>
      </c>
      <c r="AI78" t="e">
        <f t="shared" si="13"/>
        <v>#NUM!</v>
      </c>
      <c r="AJ78" t="e">
        <f t="shared" si="13"/>
        <v>#NUM!</v>
      </c>
      <c r="AK78" t="e">
        <f t="shared" si="13"/>
        <v>#NUM!</v>
      </c>
      <c r="AL78" t="e">
        <f t="shared" si="13"/>
        <v>#NUM!</v>
      </c>
      <c r="AM78" t="e">
        <f t="shared" si="13"/>
        <v>#NUM!</v>
      </c>
      <c r="AN78" t="e">
        <f t="shared" si="13"/>
        <v>#NUM!</v>
      </c>
      <c r="AO78" t="e">
        <f t="shared" si="13"/>
        <v>#NUM!</v>
      </c>
      <c r="AP78" t="e">
        <f t="shared" si="13"/>
        <v>#NUM!</v>
      </c>
      <c r="AQ78" t="e">
        <f t="shared" si="13"/>
        <v>#NUM!</v>
      </c>
    </row>
    <row r="79" spans="4:43" ht="12.75" customHeight="1" hidden="1">
      <c r="D79" t="e">
        <f aca="true" t="shared" si="14" ref="D79:AQ79">DGET($D$85:$Q$147,"Sex",D$68:D$69)</f>
        <v>#NUM!</v>
      </c>
      <c r="E79" t="e">
        <f t="shared" si="14"/>
        <v>#NUM!</v>
      </c>
      <c r="F79" t="e">
        <f t="shared" si="14"/>
        <v>#NUM!</v>
      </c>
      <c r="G79" t="e">
        <f t="shared" si="14"/>
        <v>#NUM!</v>
      </c>
      <c r="H79" t="e">
        <f t="shared" si="14"/>
        <v>#NUM!</v>
      </c>
      <c r="I79" t="e">
        <f t="shared" si="14"/>
        <v>#NUM!</v>
      </c>
      <c r="J79" t="e">
        <f t="shared" si="14"/>
        <v>#NUM!</v>
      </c>
      <c r="K79" t="e">
        <f t="shared" si="14"/>
        <v>#NUM!</v>
      </c>
      <c r="L79" t="e">
        <f t="shared" si="14"/>
        <v>#NUM!</v>
      </c>
      <c r="M79" t="e">
        <f t="shared" si="14"/>
        <v>#NUM!</v>
      </c>
      <c r="N79" t="e">
        <f t="shared" si="14"/>
        <v>#NUM!</v>
      </c>
      <c r="O79" t="e">
        <f t="shared" si="14"/>
        <v>#NUM!</v>
      </c>
      <c r="P79" t="e">
        <f t="shared" si="14"/>
        <v>#NUM!</v>
      </c>
      <c r="Q79" t="e">
        <f t="shared" si="14"/>
        <v>#NUM!</v>
      </c>
      <c r="R79" t="e">
        <f t="shared" si="14"/>
        <v>#NUM!</v>
      </c>
      <c r="S79" t="e">
        <f t="shared" si="14"/>
        <v>#NUM!</v>
      </c>
      <c r="T79" t="e">
        <f t="shared" si="14"/>
        <v>#NUM!</v>
      </c>
      <c r="U79" t="e">
        <f t="shared" si="14"/>
        <v>#NUM!</v>
      </c>
      <c r="V79" t="e">
        <f t="shared" si="14"/>
        <v>#NUM!</v>
      </c>
      <c r="W79" t="e">
        <f t="shared" si="14"/>
        <v>#NUM!</v>
      </c>
      <c r="X79" t="e">
        <f t="shared" si="14"/>
        <v>#NUM!</v>
      </c>
      <c r="Y79" t="e">
        <f t="shared" si="14"/>
        <v>#NUM!</v>
      </c>
      <c r="Z79" t="e">
        <f t="shared" si="14"/>
        <v>#NUM!</v>
      </c>
      <c r="AA79" t="e">
        <f t="shared" si="14"/>
        <v>#NUM!</v>
      </c>
      <c r="AB79" t="e">
        <f t="shared" si="14"/>
        <v>#NUM!</v>
      </c>
      <c r="AC79" t="e">
        <f t="shared" si="14"/>
        <v>#NUM!</v>
      </c>
      <c r="AD79" t="e">
        <f t="shared" si="14"/>
        <v>#NUM!</v>
      </c>
      <c r="AE79" t="e">
        <f t="shared" si="14"/>
        <v>#NUM!</v>
      </c>
      <c r="AF79" t="e">
        <f t="shared" si="14"/>
        <v>#NUM!</v>
      </c>
      <c r="AG79" t="e">
        <f t="shared" si="14"/>
        <v>#NUM!</v>
      </c>
      <c r="AH79" t="e">
        <f t="shared" si="14"/>
        <v>#NUM!</v>
      </c>
      <c r="AI79" t="e">
        <f t="shared" si="14"/>
        <v>#NUM!</v>
      </c>
      <c r="AJ79" t="e">
        <f t="shared" si="14"/>
        <v>#NUM!</v>
      </c>
      <c r="AK79" t="e">
        <f t="shared" si="14"/>
        <v>#NUM!</v>
      </c>
      <c r="AL79" t="e">
        <f t="shared" si="14"/>
        <v>#NUM!</v>
      </c>
      <c r="AM79" t="e">
        <f t="shared" si="14"/>
        <v>#NUM!</v>
      </c>
      <c r="AN79" t="e">
        <f t="shared" si="14"/>
        <v>#NUM!</v>
      </c>
      <c r="AO79" t="e">
        <f t="shared" si="14"/>
        <v>#NUM!</v>
      </c>
      <c r="AP79" t="e">
        <f t="shared" si="14"/>
        <v>#NUM!</v>
      </c>
      <c r="AQ79" t="e">
        <f t="shared" si="14"/>
        <v>#NUM!</v>
      </c>
    </row>
    <row r="80" spans="4:43" ht="12.75" customHeight="1" hidden="1">
      <c r="D80" t="e">
        <f aca="true" t="shared" si="15" ref="D80:AQ80">DGET($D$85:$Q$147,"Other",D$68:D$69)</f>
        <v>#NUM!</v>
      </c>
      <c r="E80" t="e">
        <f t="shared" si="15"/>
        <v>#NUM!</v>
      </c>
      <c r="F80" t="e">
        <f t="shared" si="15"/>
        <v>#NUM!</v>
      </c>
      <c r="G80" t="e">
        <f t="shared" si="15"/>
        <v>#NUM!</v>
      </c>
      <c r="H80" t="e">
        <f t="shared" si="15"/>
        <v>#NUM!</v>
      </c>
      <c r="I80" t="e">
        <f t="shared" si="15"/>
        <v>#NUM!</v>
      </c>
      <c r="J80" t="e">
        <f t="shared" si="15"/>
        <v>#NUM!</v>
      </c>
      <c r="K80" t="e">
        <f t="shared" si="15"/>
        <v>#NUM!</v>
      </c>
      <c r="L80" t="e">
        <f t="shared" si="15"/>
        <v>#NUM!</v>
      </c>
      <c r="M80" t="e">
        <f t="shared" si="15"/>
        <v>#NUM!</v>
      </c>
      <c r="N80" t="e">
        <f t="shared" si="15"/>
        <v>#NUM!</v>
      </c>
      <c r="O80" t="e">
        <f t="shared" si="15"/>
        <v>#NUM!</v>
      </c>
      <c r="P80" t="e">
        <f t="shared" si="15"/>
        <v>#NUM!</v>
      </c>
      <c r="Q80" t="e">
        <f t="shared" si="15"/>
        <v>#NUM!</v>
      </c>
      <c r="R80" t="e">
        <f t="shared" si="15"/>
        <v>#NUM!</v>
      </c>
      <c r="S80" t="e">
        <f t="shared" si="15"/>
        <v>#NUM!</v>
      </c>
      <c r="T80" t="e">
        <f t="shared" si="15"/>
        <v>#NUM!</v>
      </c>
      <c r="U80" t="e">
        <f t="shared" si="15"/>
        <v>#NUM!</v>
      </c>
      <c r="V80" t="e">
        <f t="shared" si="15"/>
        <v>#NUM!</v>
      </c>
      <c r="W80" t="e">
        <f t="shared" si="15"/>
        <v>#NUM!</v>
      </c>
      <c r="X80" t="e">
        <f t="shared" si="15"/>
        <v>#NUM!</v>
      </c>
      <c r="Y80" t="e">
        <f t="shared" si="15"/>
        <v>#NUM!</v>
      </c>
      <c r="Z80" t="e">
        <f t="shared" si="15"/>
        <v>#NUM!</v>
      </c>
      <c r="AA80" t="e">
        <f t="shared" si="15"/>
        <v>#NUM!</v>
      </c>
      <c r="AB80" t="e">
        <f t="shared" si="15"/>
        <v>#NUM!</v>
      </c>
      <c r="AC80" t="e">
        <f t="shared" si="15"/>
        <v>#NUM!</v>
      </c>
      <c r="AD80" t="e">
        <f t="shared" si="15"/>
        <v>#NUM!</v>
      </c>
      <c r="AE80" t="e">
        <f t="shared" si="15"/>
        <v>#NUM!</v>
      </c>
      <c r="AF80" t="e">
        <f t="shared" si="15"/>
        <v>#NUM!</v>
      </c>
      <c r="AG80" t="e">
        <f t="shared" si="15"/>
        <v>#NUM!</v>
      </c>
      <c r="AH80" t="e">
        <f t="shared" si="15"/>
        <v>#NUM!</v>
      </c>
      <c r="AI80" t="e">
        <f t="shared" si="15"/>
        <v>#NUM!</v>
      </c>
      <c r="AJ80" t="e">
        <f t="shared" si="15"/>
        <v>#NUM!</v>
      </c>
      <c r="AK80" t="e">
        <f t="shared" si="15"/>
        <v>#NUM!</v>
      </c>
      <c r="AL80" t="e">
        <f t="shared" si="15"/>
        <v>#NUM!</v>
      </c>
      <c r="AM80" t="e">
        <f t="shared" si="15"/>
        <v>#NUM!</v>
      </c>
      <c r="AN80" t="e">
        <f t="shared" si="15"/>
        <v>#NUM!</v>
      </c>
      <c r="AO80" t="e">
        <f t="shared" si="15"/>
        <v>#NUM!</v>
      </c>
      <c r="AP80" t="e">
        <f t="shared" si="15"/>
        <v>#NUM!</v>
      </c>
      <c r="AQ80" t="e">
        <f t="shared" si="15"/>
        <v>#NUM!</v>
      </c>
    </row>
    <row r="81" spans="4:43" ht="12.75" customHeight="1" hidden="1">
      <c r="D81" t="e">
        <f aca="true" t="shared" si="16" ref="D81:AQ81">DGET($D$85:$Q$147,"Alcohol",D$68:D$69)</f>
        <v>#NUM!</v>
      </c>
      <c r="E81" t="e">
        <f t="shared" si="16"/>
        <v>#NUM!</v>
      </c>
      <c r="F81" t="e">
        <f t="shared" si="16"/>
        <v>#NUM!</v>
      </c>
      <c r="G81" t="e">
        <f t="shared" si="16"/>
        <v>#NUM!</v>
      </c>
      <c r="H81" t="e">
        <f t="shared" si="16"/>
        <v>#NUM!</v>
      </c>
      <c r="I81" t="e">
        <f t="shared" si="16"/>
        <v>#NUM!</v>
      </c>
      <c r="J81" t="e">
        <f t="shared" si="16"/>
        <v>#NUM!</v>
      </c>
      <c r="K81" t="e">
        <f t="shared" si="16"/>
        <v>#NUM!</v>
      </c>
      <c r="L81" t="e">
        <f t="shared" si="16"/>
        <v>#NUM!</v>
      </c>
      <c r="M81" t="e">
        <f t="shared" si="16"/>
        <v>#NUM!</v>
      </c>
      <c r="N81" t="e">
        <f t="shared" si="16"/>
        <v>#NUM!</v>
      </c>
      <c r="O81" t="e">
        <f t="shared" si="16"/>
        <v>#NUM!</v>
      </c>
      <c r="P81" t="e">
        <f t="shared" si="16"/>
        <v>#NUM!</v>
      </c>
      <c r="Q81" t="e">
        <f t="shared" si="16"/>
        <v>#NUM!</v>
      </c>
      <c r="R81" t="e">
        <f t="shared" si="16"/>
        <v>#NUM!</v>
      </c>
      <c r="S81" t="e">
        <f t="shared" si="16"/>
        <v>#NUM!</v>
      </c>
      <c r="T81" t="e">
        <f t="shared" si="16"/>
        <v>#NUM!</v>
      </c>
      <c r="U81" t="e">
        <f t="shared" si="16"/>
        <v>#NUM!</v>
      </c>
      <c r="V81" t="e">
        <f t="shared" si="16"/>
        <v>#NUM!</v>
      </c>
      <c r="W81" t="e">
        <f t="shared" si="16"/>
        <v>#NUM!</v>
      </c>
      <c r="X81" t="e">
        <f t="shared" si="16"/>
        <v>#NUM!</v>
      </c>
      <c r="Y81" t="e">
        <f t="shared" si="16"/>
        <v>#NUM!</v>
      </c>
      <c r="Z81" t="e">
        <f t="shared" si="16"/>
        <v>#NUM!</v>
      </c>
      <c r="AA81" t="e">
        <f t="shared" si="16"/>
        <v>#NUM!</v>
      </c>
      <c r="AB81" t="e">
        <f t="shared" si="16"/>
        <v>#NUM!</v>
      </c>
      <c r="AC81" t="e">
        <f t="shared" si="16"/>
        <v>#NUM!</v>
      </c>
      <c r="AD81" t="e">
        <f t="shared" si="16"/>
        <v>#NUM!</v>
      </c>
      <c r="AE81" t="e">
        <f t="shared" si="16"/>
        <v>#NUM!</v>
      </c>
      <c r="AF81" t="e">
        <f t="shared" si="16"/>
        <v>#NUM!</v>
      </c>
      <c r="AG81" t="e">
        <f t="shared" si="16"/>
        <v>#NUM!</v>
      </c>
      <c r="AH81" t="e">
        <f t="shared" si="16"/>
        <v>#NUM!</v>
      </c>
      <c r="AI81" t="e">
        <f t="shared" si="16"/>
        <v>#NUM!</v>
      </c>
      <c r="AJ81" t="e">
        <f t="shared" si="16"/>
        <v>#NUM!</v>
      </c>
      <c r="AK81" t="e">
        <f t="shared" si="16"/>
        <v>#NUM!</v>
      </c>
      <c r="AL81" t="e">
        <f t="shared" si="16"/>
        <v>#NUM!</v>
      </c>
      <c r="AM81" t="e">
        <f t="shared" si="16"/>
        <v>#NUM!</v>
      </c>
      <c r="AN81" t="e">
        <f t="shared" si="16"/>
        <v>#NUM!</v>
      </c>
      <c r="AO81" t="e">
        <f t="shared" si="16"/>
        <v>#NUM!</v>
      </c>
      <c r="AP81" t="e">
        <f t="shared" si="16"/>
        <v>#NUM!</v>
      </c>
      <c r="AQ81" t="e">
        <f t="shared" si="16"/>
        <v>#NUM!</v>
      </c>
    </row>
    <row r="82" spans="4:43" ht="12.75" customHeight="1" hidden="1">
      <c r="D82" t="e">
        <f aca="true" t="shared" si="17" ref="D82:AQ82">DGET($D$85:$Q$147,"Note",D$68:D$69)</f>
        <v>#NUM!</v>
      </c>
      <c r="E82" t="e">
        <f t="shared" si="17"/>
        <v>#NUM!</v>
      </c>
      <c r="F82" t="e">
        <f t="shared" si="17"/>
        <v>#NUM!</v>
      </c>
      <c r="G82" t="e">
        <f t="shared" si="17"/>
        <v>#NUM!</v>
      </c>
      <c r="H82" t="e">
        <f t="shared" si="17"/>
        <v>#NUM!</v>
      </c>
      <c r="I82" t="e">
        <f t="shared" si="17"/>
        <v>#NUM!</v>
      </c>
      <c r="J82" t="e">
        <f t="shared" si="17"/>
        <v>#NUM!</v>
      </c>
      <c r="K82" t="e">
        <f t="shared" si="17"/>
        <v>#NUM!</v>
      </c>
      <c r="L82" t="e">
        <f t="shared" si="17"/>
        <v>#NUM!</v>
      </c>
      <c r="M82" t="e">
        <f t="shared" si="17"/>
        <v>#NUM!</v>
      </c>
      <c r="N82" t="e">
        <f t="shared" si="17"/>
        <v>#NUM!</v>
      </c>
      <c r="O82" t="e">
        <f t="shared" si="17"/>
        <v>#NUM!</v>
      </c>
      <c r="P82" t="e">
        <f t="shared" si="17"/>
        <v>#NUM!</v>
      </c>
      <c r="Q82" t="e">
        <f t="shared" si="17"/>
        <v>#NUM!</v>
      </c>
      <c r="R82" t="e">
        <f t="shared" si="17"/>
        <v>#NUM!</v>
      </c>
      <c r="S82" t="e">
        <f t="shared" si="17"/>
        <v>#NUM!</v>
      </c>
      <c r="T82" t="e">
        <f t="shared" si="17"/>
        <v>#NUM!</v>
      </c>
      <c r="U82" t="e">
        <f t="shared" si="17"/>
        <v>#NUM!</v>
      </c>
      <c r="V82" t="e">
        <f t="shared" si="17"/>
        <v>#NUM!</v>
      </c>
      <c r="W82" t="e">
        <f t="shared" si="17"/>
        <v>#NUM!</v>
      </c>
      <c r="X82" t="e">
        <f t="shared" si="17"/>
        <v>#NUM!</v>
      </c>
      <c r="Y82" t="e">
        <f t="shared" si="17"/>
        <v>#NUM!</v>
      </c>
      <c r="Z82" t="e">
        <f t="shared" si="17"/>
        <v>#NUM!</v>
      </c>
      <c r="AA82" t="e">
        <f t="shared" si="17"/>
        <v>#NUM!</v>
      </c>
      <c r="AB82" t="e">
        <f t="shared" si="17"/>
        <v>#NUM!</v>
      </c>
      <c r="AC82" t="e">
        <f t="shared" si="17"/>
        <v>#NUM!</v>
      </c>
      <c r="AD82" t="e">
        <f t="shared" si="17"/>
        <v>#NUM!</v>
      </c>
      <c r="AE82" t="e">
        <f t="shared" si="17"/>
        <v>#NUM!</v>
      </c>
      <c r="AF82" t="e">
        <f t="shared" si="17"/>
        <v>#NUM!</v>
      </c>
      <c r="AG82" t="e">
        <f t="shared" si="17"/>
        <v>#NUM!</v>
      </c>
      <c r="AH82" t="e">
        <f t="shared" si="17"/>
        <v>#NUM!</v>
      </c>
      <c r="AI82" t="e">
        <f t="shared" si="17"/>
        <v>#NUM!</v>
      </c>
      <c r="AJ82" t="e">
        <f t="shared" si="17"/>
        <v>#NUM!</v>
      </c>
      <c r="AK82" t="e">
        <f t="shared" si="17"/>
        <v>#NUM!</v>
      </c>
      <c r="AL82" t="e">
        <f t="shared" si="17"/>
        <v>#NUM!</v>
      </c>
      <c r="AM82" t="e">
        <f t="shared" si="17"/>
        <v>#NUM!</v>
      </c>
      <c r="AN82" t="e">
        <f t="shared" si="17"/>
        <v>#NUM!</v>
      </c>
      <c r="AO82" t="e">
        <f t="shared" si="17"/>
        <v>#NUM!</v>
      </c>
      <c r="AP82" t="e">
        <f t="shared" si="17"/>
        <v>#NUM!</v>
      </c>
      <c r="AQ82" t="e">
        <f t="shared" si="17"/>
        <v>#NUM!</v>
      </c>
    </row>
    <row r="83" ht="12.75" customHeight="1" hidden="1"/>
    <row r="84" ht="12.75" customHeight="1" hidden="1"/>
    <row r="85" spans="4:17" ht="12.75" customHeight="1" hidden="1">
      <c r="D85" t="s">
        <v>1</v>
      </c>
      <c r="E85" t="s">
        <v>0</v>
      </c>
      <c r="F85" t="s">
        <v>2</v>
      </c>
      <c r="G85" t="s">
        <v>3</v>
      </c>
      <c r="H85" t="s">
        <v>13</v>
      </c>
      <c r="I85" t="s">
        <v>4</v>
      </c>
      <c r="J85" t="s">
        <v>5</v>
      </c>
      <c r="K85" t="s">
        <v>6</v>
      </c>
      <c r="L85" t="s">
        <v>7</v>
      </c>
      <c r="M85" t="s">
        <v>8</v>
      </c>
      <c r="N85" t="s">
        <v>9</v>
      </c>
      <c r="O85" t="s">
        <v>10</v>
      </c>
      <c r="P85" t="s">
        <v>11</v>
      </c>
      <c r="Q85" t="s">
        <v>12</v>
      </c>
    </row>
    <row r="86" spans="4:17" ht="12.75" customHeight="1" hidden="1"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ht="12.75" customHeight="1" hidden="1"/>
    <row r="149" ht="12.75" customHeight="1" hidden="1"/>
    <row r="150" ht="12.75" customHeight="1" hidden="1"/>
    <row r="151" ht="12.75" customHeight="1" hidden="1"/>
    <row r="152" ht="12.75" customHeight="1"/>
  </sheetData>
  <mergeCells count="5">
    <mergeCell ref="A1:C1"/>
    <mergeCell ref="A3:C3"/>
    <mergeCell ref="A31:A33"/>
    <mergeCell ref="A29:C30"/>
    <mergeCell ref="A5:C26"/>
  </mergeCells>
  <conditionalFormatting sqref="T29:AQ30 Q30:S30">
    <cfRule type="expression" priority="1" dxfId="0" stopIfTrue="1">
      <formula>(Q$75=3)</formula>
    </cfRule>
    <cfRule type="expression" priority="2" dxfId="1" stopIfTrue="1">
      <formula>OR(Q$75=-1,Q$75=-2,Q$75=-3)</formula>
    </cfRule>
  </conditionalFormatting>
  <conditionalFormatting sqref="I30:K30 M30:O30 F30:G30">
    <cfRule type="expression" priority="3" dxfId="0" stopIfTrue="1">
      <formula>(D$75=3)</formula>
    </cfRule>
    <cfRule type="expression" priority="4" dxfId="1" stopIfTrue="1">
      <formula>OR(D$75=-1,D$75=-2,D$75=-3)</formula>
    </cfRule>
  </conditionalFormatting>
  <conditionalFormatting sqref="K29 I29">
    <cfRule type="expression" priority="5" dxfId="0" stopIfTrue="1">
      <formula>(E$75=3)</formula>
    </cfRule>
    <cfRule type="expression" priority="6" dxfId="1" stopIfTrue="1">
      <formula>OR(E$75=-1,E$75=-2,E$75=-3)</formula>
    </cfRule>
  </conditionalFormatting>
  <conditionalFormatting sqref="D31:AQ31">
    <cfRule type="expression" priority="7" dxfId="0" stopIfTrue="1">
      <formula>(D$79&gt;=3)</formula>
    </cfRule>
  </conditionalFormatting>
  <conditionalFormatting sqref="D32:AQ32">
    <cfRule type="expression" priority="8" dxfId="0" stopIfTrue="1">
      <formula>(D$79&gt;=2)</formula>
    </cfRule>
  </conditionalFormatting>
  <conditionalFormatting sqref="D33:AQ33">
    <cfRule type="expression" priority="9" dxfId="0" stopIfTrue="1">
      <formula>(D$79&gt;=1)</formula>
    </cfRule>
  </conditionalFormatting>
  <conditionalFormatting sqref="D38:AQ38">
    <cfRule type="expression" priority="10" dxfId="0" stopIfTrue="1">
      <formula>(D$82=1)</formula>
    </cfRule>
  </conditionalFormatting>
  <conditionalFormatting sqref="D5:AQ25">
    <cfRule type="expression" priority="11" dxfId="2" stopIfTrue="1">
      <formula>AND(D$72=$C5,D$74&lt;2,D$74&gt;-2,D$81&lt;&gt;1)</formula>
    </cfRule>
    <cfRule type="expression" priority="12" dxfId="3" stopIfTrue="1">
      <formula>AND(D$73=$C5,D$74&lt;2,D$74&gt;-2,D$81&lt;&gt;1)</formula>
    </cfRule>
    <cfRule type="expression" priority="13" dxfId="4" stopIfTrue="1">
      <formula>AND(D$72=$C5,OR(D$74=2,D$74=-2,D$81=1))</formula>
    </cfRule>
  </conditionalFormatting>
  <conditionalFormatting sqref="D28:AQ28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NFP for Palm OS</dc:title>
  <dc:subject/>
  <dc:creator>Chad Brassil</dc:creator>
  <cp:keywords/>
  <dc:description/>
  <cp:lastModifiedBy> </cp:lastModifiedBy>
  <cp:lastPrinted>2007-10-29T19:19:05Z</cp:lastPrinted>
  <dcterms:created xsi:type="dcterms:W3CDTF">2003-02-25T17:56:10Z</dcterms:created>
  <dcterms:modified xsi:type="dcterms:W3CDTF">2007-10-29T19:34:39Z</dcterms:modified>
  <cp:category/>
  <cp:version/>
  <cp:contentType/>
  <cp:contentStatus/>
</cp:coreProperties>
</file>